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49142304f4b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350d5ae92b104ab4"/>
    <x:sheet xmlns:r="http://schemas.openxmlformats.org/officeDocument/2006/relationships" name="Template" sheetId="2" r:id="R640c30e94dcb4a90"/>
    <x:sheet xmlns:r="http://schemas.openxmlformats.org/officeDocument/2006/relationships" name="How to use" sheetId="3" r:id="R2e84d1664351420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2563EB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2563EB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2563EB"/>
      </x:patternFill>
    </x:fill>
    <x:fill>
      <x:patternFill patternType="solid">
        <x:fgColor rgb="DBEAFE"/>
      </x:patternFill>
    </x:fill>
    <x:fill>
      <x:patternFill patternType="solid">
        <x:fgColor rgb="3B82F6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2563EB"/>
      </x:top>
    </x:border>
    <x:border>
      <x:right>
        <x:color rgb="CBD5E1"/>
      </x:right>
      <x:top>
        <x:color rgb="2563EB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2563EB"/>
      </x:top>
    </x:border>
    <x:border>
      <x:right>
        <x:color rgb="CBD5E1"/>
      </x:right>
      <x:top>
        <x:color rgb="2563EB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e56d5846d4bbd" /><Relationship Type="http://schemas.openxmlformats.org/officeDocument/2006/relationships/theme" Target="/xl/theme/theme1.xml" Id="Rd8297412f61e4990" /><Relationship Type="http://schemas.openxmlformats.org/officeDocument/2006/relationships/sharedStrings" Target="/xl/sharedStrings.xml" Id="R661d5d30e7f94a82" /><Relationship Type="http://schemas.openxmlformats.org/officeDocument/2006/relationships/worksheet" Target="/xl/worksheets/sheet1.xml" Id="R350d5ae92b104ab4" /><Relationship Type="http://schemas.openxmlformats.org/officeDocument/2006/relationships/worksheet" Target="/xl/worksheets/sheet2.xml" Id="R640c30e94dcb4a90" /><Relationship Type="http://schemas.openxmlformats.org/officeDocument/2006/relationships/worksheet" Target="/xl/worksheets/sheet3.xml" Id="R2e84d1664351420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e5ad771c28f34b27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5ad771c28f34b2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be87a9a52194668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Meta Ads Budget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94052</x:v>
      </x:c>
      <x:c r="B5" s="89"/>
      <x:c r="C5" s="114" t="n">
        <x:f>SUM(Template!J:J)</x:f>
        <x:v>403386</x:v>
      </x:c>
      <x:c r="D5" s="89"/>
      <x:c r="E5" s="120" t="n">
        <x:f>IF(SUM(Template!F:F)=0,0,SUM(Template!J:J)/SUM(Template!F:F))</x:f>
        <x:v>4.2889678050440185</x:v>
      </x:c>
      <x:c r="F5" s="89"/>
      <x:c r="G5" s="122" t="n">
        <x:f>IF(SUM(Template!I:I)=0,0,SUM(Template!F:F)/SUM(Template!I:I))</x:f>
        <x:v>27.396446256918146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0</x:v>
      </x:c>
      <x:c r="C10" s="127" t="n">
        <x:f>SUMIF(Template!C:C,A10,Template!J:J)</x:f>
        <x:v>0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0</x:v>
      </x:c>
      <x:c r="C11" s="127" t="n">
        <x:f>SUMIF(Template!C:C,A11,Template!J:J)</x:f>
        <x:v>0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12432</x:v>
      </x:c>
      <x:c r="C12" s="127" t="n">
        <x:f>SUMIF(Template!C:C,A12,Template!J:J)</x:f>
        <x:v>70507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33084</x:v>
      </x:c>
      <x:c r="C13" s="127" t="n">
        <x:f>SUMIF(Template!C:C,A13,Template!J:J)</x:f>
        <x:v>88568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0</x:v>
      </x:c>
      <x:c r="C14" s="127" t="n">
        <x:f>SUMIF(Template!C:C,A14,Template!J:J)</x:f>
        <x:v>0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18617</x:v>
      </x:c>
      <x:c r="C15" s="127" t="n">
        <x:f>SUMIF(Template!C:C,A15,Template!J:J)</x:f>
        <x:v>109946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24182</x:v>
      </x:c>
      <x:c r="C16" s="127" t="n">
        <x:f>SUMIF(Template!C:C,A16,Template!J:J)</x:f>
        <x:v>93691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3B82F6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ebe87a9a52194668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3B82F6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Meta Initiative 1</x:v>
      </x:c>
      <x:c r="C2" s="44" t="str">
        <x:v>Referral</x:v>
      </x:c>
      <x:c r="D2" s="44" t="str">
        <x:v>Performance Marketer</x:v>
      </x:c>
      <x:c r="E2" s="62" t="n">
        <x:v>10583</x:v>
      </x:c>
      <x:c r="F2" s="62" t="n">
        <x:v>10862</x:v>
      </x:c>
      <x:c r="G2" s="44" t="n">
        <x:v>34421</x:v>
      </x:c>
      <x:c r="H2" s="44" t="n">
        <x:v>3234</x:v>
      </x:c>
      <x:c r="I2" s="44" t="n">
        <x:v>101</x:v>
      </x:c>
      <x:c r="J2" s="62" t="n">
        <x:v>12833</x:v>
      </x:c>
      <x:c r="K2" s="66" t="n">
        <x:f>IF(G2=0,0,H2/G2)</x:f>
        <x:v>0.09395427210133349</x:v>
      </x:c>
      <x:c r="L2" s="70" t="n">
        <x:f>IF(H2=0,0,F2/H2)</x:f>
        <x:v>3.3586889301175016</x:v>
      </x:c>
      <x:c r="M2" s="70" t="n">
        <x:f>IF(I2=0,0,F2/I2)</x:f>
        <x:v>107.54455445544555</x:v>
      </x:c>
      <x:c r="N2" s="74" t="n">
        <x:f>IF(F2=0,0,J2/F2)</x:f>
        <x:v>1.1814582949733015</x:v>
      </x:c>
      <x:c r="O2" s="45" t="str">
        <x:v>On Hold</x:v>
      </x:c>
    </x:row>
    <x:row r="3">
      <x:c r="A3" s="58" t="n">
        <x:v>46149</x:v>
      </x:c>
      <x:c r="B3" s="44" t="str">
        <x:v>Meta Initiative 2</x:v>
      </x:c>
      <x:c r="C3" s="44" t="str">
        <x:v>Meta Ads</x:v>
      </x:c>
      <x:c r="D3" s="44" t="str">
        <x:v>Agency</x:v>
      </x:c>
      <x:c r="E3" s="62" t="n">
        <x:v>10185</x:v>
      </x:c>
      <x:c r="F3" s="62" t="n">
        <x:v>9711</x:v>
      </x:c>
      <x:c r="G3" s="44" t="n">
        <x:v>89219</x:v>
      </x:c>
      <x:c r="H3" s="44" t="n">
        <x:v>654</x:v>
      </x:c>
      <x:c r="I3" s="44" t="n">
        <x:v>385</x:v>
      </x:c>
      <x:c r="J3" s="62" t="n">
        <x:v>56117</x:v>
      </x:c>
      <x:c r="K3" s="66" t="n">
        <x:f>IF(G3=0,0,H3/G3)</x:f>
        <x:v>0.007330277183111221</x:v>
      </x:c>
      <x:c r="L3" s="70" t="n">
        <x:f>IF(H3=0,0,F3/H3)</x:f>
        <x:v>14.84862385321101</x:v>
      </x:c>
      <x:c r="M3" s="70" t="n">
        <x:f>IF(I3=0,0,F3/I3)</x:f>
        <x:v>25.223376623376623</x:v>
      </x:c>
      <x:c r="N3" s="74" t="n">
        <x:f>IF(F3=0,0,J3/F3)</x:f>
        <x:v>5.778704561837092</x:v>
      </x:c>
      <x:c r="O3" s="45" t="str">
        <x:v>On Hold</x:v>
      </x:c>
    </x:row>
    <x:row r="4">
      <x:c r="A4" s="58" t="n">
        <x:v>46152</x:v>
      </x:c>
      <x:c r="B4" s="44" t="str">
        <x:v>Meta Initiative 3</x:v>
      </x:c>
      <x:c r="C4" s="44" t="str">
        <x:v>Meta Ads</x:v>
      </x:c>
      <x:c r="D4" s="44" t="str">
        <x:v>Designer</x:v>
      </x:c>
      <x:c r="E4" s="62" t="n">
        <x:v>3597</x:v>
      </x:c>
      <x:c r="F4" s="62" t="n">
        <x:v>2721</x:v>
      </x:c>
      <x:c r="G4" s="44" t="n">
        <x:v>72870</x:v>
      </x:c>
      <x:c r="H4" s="44" t="n">
        <x:v>2158</x:v>
      </x:c>
      <x:c r="I4" s="44" t="n">
        <x:v>276</x:v>
      </x:c>
      <x:c r="J4" s="62" t="n">
        <x:v>14390</x:v>
      </x:c>
      <x:c r="K4" s="66" t="n">
        <x:f>IF(G4=0,0,H4/G4)</x:f>
        <x:v>0.029614381775765062</x:v>
      </x:c>
      <x:c r="L4" s="70" t="n">
        <x:f>IF(H4=0,0,F4/H4)</x:f>
        <x:v>1.2608897126969416</x:v>
      </x:c>
      <x:c r="M4" s="70" t="n">
        <x:f>IF(I4=0,0,F4/I4)</x:f>
        <x:v>9.858695652173912</x:v>
      </x:c>
      <x:c r="N4" s="74" t="n">
        <x:f>IF(F4=0,0,J4/F4)</x:f>
        <x:v>5.288496876148475</x:v>
      </x:c>
      <x:c r="O4" s="45" t="str">
        <x:v>On Hold</x:v>
      </x:c>
    </x:row>
    <x:row r="5">
      <x:c r="A5" s="58" t="n">
        <x:v>46155</x:v>
      </x:c>
      <x:c r="B5" s="44" t="str">
        <x:v>Meta Initiative 4</x:v>
      </x:c>
      <x:c r="C5" s="44" t="str">
        <x:v>Referral</x:v>
      </x:c>
      <x:c r="D5" s="44" t="str">
        <x:v>Agency</x:v>
      </x:c>
      <x:c r="E5" s="62" t="n">
        <x:v>10190</x:v>
      </x:c>
      <x:c r="F5" s="62" t="n">
        <x:v>9640</x:v>
      </x:c>
      <x:c r="G5" s="44" t="n">
        <x:v>80672</x:v>
      </x:c>
      <x:c r="H5" s="44" t="n">
        <x:v>2118</x:v>
      </x:c>
      <x:c r="I5" s="44" t="n">
        <x:v>380</x:v>
      </x:c>
      <x:c r="J5" s="62" t="n">
        <x:v>42277</x:v>
      </x:c>
      <x:c r="K5" s="66" t="n">
        <x:f>IF(G5=0,0,H5/G5)</x:f>
        <x:v>0.026254462514875048</x:v>
      </x:c>
      <x:c r="L5" s="70" t="n">
        <x:f>IF(H5=0,0,F5/H5)</x:f>
        <x:v>4.551463644948064</x:v>
      </x:c>
      <x:c r="M5" s="70" t="n">
        <x:f>IF(I5=0,0,F5/I5)</x:f>
        <x:v>25.36842105263158</x:v>
      </x:c>
      <x:c r="N5" s="74" t="n">
        <x:f>IF(F5=0,0,J5/F5)</x:f>
        <x:v>4.3855809128630705</x:v>
      </x:c>
      <x:c r="O5" s="45" t="str">
        <x:v>On Hold</x:v>
      </x:c>
    </x:row>
    <x:row r="6">
      <x:c r="A6" s="58" t="n">
        <x:v>46158</x:v>
      </x:c>
      <x:c r="B6" s="44" t="str">
        <x:v>Meta Initiative 5</x:v>
      </x:c>
      <x:c r="C6" s="44" t="str">
        <x:v>Email</x:v>
      </x:c>
      <x:c r="D6" s="44" t="str">
        <x:v>Designer</x:v>
      </x:c>
      <x:c r="E6" s="62" t="n">
        <x:v>11515</x:v>
      </x:c>
      <x:c r="F6" s="62" t="n">
        <x:v>8746</x:v>
      </x:c>
      <x:c r="G6" s="44" t="n">
        <x:v>102856</x:v>
      </x:c>
      <x:c r="H6" s="44" t="n">
        <x:v>861</x:v>
      </x:c>
      <x:c r="I6" s="44" t="n">
        <x:v>141</x:v>
      </x:c>
      <x:c r="J6" s="62" t="n">
        <x:v>12683</x:v>
      </x:c>
      <x:c r="K6" s="66" t="n">
        <x:f>IF(G6=0,0,H6/G6)</x:f>
        <x:v>0.00837092634362604</x:v>
      </x:c>
      <x:c r="L6" s="70" t="n">
        <x:f>IF(H6=0,0,F6/H6)</x:f>
        <x:v>10.157955865272939</x:v>
      </x:c>
      <x:c r="M6" s="70" t="n">
        <x:f>IF(I6=0,0,F6/I6)</x:f>
        <x:v>62.02836879432624</x:v>
      </x:c>
      <x:c r="N6" s="74" t="n">
        <x:f>IF(F6=0,0,J6/F6)</x:f>
        <x:v>1.4501486393780014</x:v>
      </x:c>
      <x:c r="O6" s="45" t="str">
        <x:v>On Hold</x:v>
      </x:c>
    </x:row>
    <x:row r="7">
      <x:c r="A7" s="58" t="n">
        <x:v>46161</x:v>
      </x:c>
      <x:c r="B7" s="44" t="str">
        <x:v>Meta Initiative 6</x:v>
      </x:c>
      <x:c r="C7" s="44" t="str">
        <x:v>Content</x:v>
      </x:c>
      <x:c r="D7" s="44" t="str">
        <x:v>Content Owner</x:v>
      </x:c>
      <x:c r="E7" s="62" t="n">
        <x:v>8027</x:v>
      </x:c>
      <x:c r="F7" s="62" t="n">
        <x:v>6240</x:v>
      </x:c>
      <x:c r="G7" s="44" t="n">
        <x:v>112990</x:v>
      </x:c>
      <x:c r="H7" s="44" t="n">
        <x:v>3831</x:v>
      </x:c>
      <x:c r="I7" s="44" t="n">
        <x:v>445</x:v>
      </x:c>
      <x:c r="J7" s="62" t="n">
        <x:v>68371</x:v>
      </x:c>
      <x:c r="K7" s="66" t="n">
        <x:f>IF(G7=0,0,H7/G7)</x:f>
        <x:v>0.03390565536773166</x:v>
      </x:c>
      <x:c r="L7" s="70" t="n">
        <x:f>IF(H7=0,0,F7/H7)</x:f>
        <x:v>1.6288175411119812</x:v>
      </x:c>
      <x:c r="M7" s="70" t="n">
        <x:f>IF(I7=0,0,F7/I7)</x:f>
        <x:v>14.02247191011236</x:v>
      </x:c>
      <x:c r="N7" s="74" t="n">
        <x:f>IF(F7=0,0,J7/F7)</x:f>
        <x:v>10.956891025641026</x:v>
      </x:c>
      <x:c r="O7" s="45" t="str">
        <x:v>Not Started</x:v>
      </x:c>
    </x:row>
    <x:row r="8">
      <x:c r="A8" s="58" t="n">
        <x:v>46164</x:v>
      </x:c>
      <x:c r="B8" s="44" t="str">
        <x:v>Meta Initiative 7</x:v>
      </x:c>
      <x:c r="C8" s="44" t="str">
        <x:v>Direct</x:v>
      </x:c>
      <x:c r="D8" s="44" t="str">
        <x:v>Agency</x:v>
      </x:c>
      <x:c r="E8" s="62" t="n">
        <x:v>6331</x:v>
      </x:c>
      <x:c r="F8" s="62" t="n">
        <x:v>5737</x:v>
      </x:c>
      <x:c r="G8" s="44" t="n">
        <x:v>92176</x:v>
      </x:c>
      <x:c r="H8" s="44" t="n">
        <x:v>2243</x:v>
      </x:c>
      <x:c r="I8" s="44" t="n">
        <x:v>338</x:v>
      </x:c>
      <x:c r="J8" s="62" t="n">
        <x:v>40674</x:v>
      </x:c>
      <x:c r="K8" s="66" t="n">
        <x:f>IF(G8=0,0,H8/G8)</x:f>
        <x:v>0.024333883006422495</x:v>
      </x:c>
      <x:c r="L8" s="70" t="n">
        <x:f>IF(H8=0,0,F8/H8)</x:f>
        <x:v>2.557735176103433</x:v>
      </x:c>
      <x:c r="M8" s="70" t="n">
        <x:f>IF(I8=0,0,F8/I8)</x:f>
        <x:v>16.973372781065088</x:v>
      </x:c>
      <x:c r="N8" s="74" t="n">
        <x:f>IF(F8=0,0,J8/F8)</x:f>
        <x:v>7.089768171518215</x:v>
      </x:c>
      <x:c r="O8" s="45" t="str">
        <x:v>Completed</x:v>
      </x:c>
    </x:row>
    <x:row r="9">
      <x:c r="A9" s="58" t="n">
        <x:v>46167</x:v>
      </x:c>
      <x:c r="B9" s="44" t="str">
        <x:v>Meta Initiative 8</x:v>
      </x:c>
      <x:c r="C9" s="44" t="str">
        <x:v>Email</x:v>
      </x:c>
      <x:c r="D9" s="44" t="str">
        <x:v>SEO Specialist</x:v>
      </x:c>
      <x:c r="E9" s="62" t="n">
        <x:v>10288</x:v>
      </x:c>
      <x:c r="F9" s="62" t="n">
        <x:v>9385</x:v>
      </x:c>
      <x:c r="G9" s="44" t="n">
        <x:v>56420</x:v>
      </x:c>
      <x:c r="H9" s="44" t="n">
        <x:v>4151</x:v>
      </x:c>
      <x:c r="I9" s="44" t="n">
        <x:v>342</x:v>
      </x:c>
      <x:c r="J9" s="62" t="n">
        <x:v>44280</x:v>
      </x:c>
      <x:c r="K9" s="66" t="n">
        <x:f>IF(G9=0,0,H9/G9)</x:f>
        <x:v>0.07357320099255583</x:v>
      </x:c>
      <x:c r="L9" s="70" t="n">
        <x:f>IF(H9=0,0,F9/H9)</x:f>
        <x:v>2.260900987713804</x:v>
      </x:c>
      <x:c r="M9" s="70" t="n">
        <x:f>IF(I9=0,0,F9/I9)</x:f>
        <x:v>27.441520467836256</x:v>
      </x:c>
      <x:c r="N9" s="74" t="n">
        <x:f>IF(F9=0,0,J9/F9)</x:f>
        <x:v>4.718167288225892</x:v>
      </x:c>
      <x:c r="O9" s="45" t="str">
        <x:v>In Progress</x:v>
      </x:c>
    </x:row>
    <x:row r="10">
      <x:c r="A10" s="58" t="n">
        <x:v>46170</x:v>
      </x:c>
      <x:c r="B10" s="44" t="str">
        <x:v>Meta Initiative 9</x:v>
      </x:c>
      <x:c r="C10" s="44" t="str">
        <x:v>Content</x:v>
      </x:c>
      <x:c r="D10" s="44" t="str">
        <x:v>Designer</x:v>
      </x:c>
      <x:c r="E10" s="62" t="n">
        <x:v>11116</x:v>
      </x:c>
      <x:c r="F10" s="62" t="n">
        <x:v>12377</x:v>
      </x:c>
      <x:c r="G10" s="44" t="n">
        <x:v>112388</x:v>
      </x:c>
      <x:c r="H10" s="44" t="n">
        <x:v>1979</x:v>
      </x:c>
      <x:c r="I10" s="44" t="n">
        <x:v>322</x:v>
      </x:c>
      <x:c r="J10" s="62" t="n">
        <x:v>41575</x:v>
      </x:c>
      <x:c r="K10" s="66" t="n">
        <x:f>IF(G10=0,0,H10/G10)</x:f>
        <x:v>0.017608641491974233</x:v>
      </x:c>
      <x:c r="L10" s="70" t="n">
        <x:f>IF(H10=0,0,F10/H10)</x:f>
        <x:v>6.254168772107125</x:v>
      </x:c>
      <x:c r="M10" s="70" t="n">
        <x:f>IF(I10=0,0,F10/I10)</x:f>
        <x:v>38.43788819875776</x:v>
      </x:c>
      <x:c r="N10" s="74" t="n">
        <x:f>IF(F10=0,0,J10/F10)</x:f>
        <x:v>3.3590530823301283</x:v>
      </x:c>
      <x:c r="O10" s="45" t="str">
        <x:v>Not Started</x:v>
      </x:c>
    </x:row>
    <x:row r="11">
      <x:c r="A11" s="58" t="n">
        <x:v>46173</x:v>
      </x:c>
      <x:c r="B11" s="44" t="str">
        <x:v>Meta Initiative 10</x:v>
      </x:c>
      <x:c r="C11" s="44" t="str">
        <x:v>Referral</x:v>
      </x:c>
      <x:c r="D11" s="44" t="str">
        <x:v>Agency</x:v>
      </x:c>
      <x:c r="E11" s="62" t="n">
        <x:v>4318</x:v>
      </x:c>
      <x:c r="F11" s="62" t="n">
        <x:v>3680</x:v>
      </x:c>
      <x:c r="G11" s="44" t="n">
        <x:v>67223</x:v>
      </x:c>
      <x:c r="H11" s="44" t="n">
        <x:v>1277</x:v>
      </x:c>
      <x:c r="I11" s="44" t="n">
        <x:v>257</x:v>
      </x:c>
      <x:c r="J11" s="62" t="n">
        <x:v>38581</x:v>
      </x:c>
      <x:c r="K11" s="66" t="n">
        <x:f>IF(G11=0,0,H11/G11)</x:f>
        <x:v>0.018996474420957112</x:v>
      </x:c>
      <x:c r="L11" s="70" t="n">
        <x:f>IF(H11=0,0,F11/H11)</x:f>
        <x:v>2.8817541111981204</x:v>
      </x:c>
      <x:c r="M11" s="70" t="n">
        <x:f>IF(I11=0,0,F11/I11)</x:f>
        <x:v>14.319066147859923</x:v>
      </x:c>
      <x:c r="N11" s="74" t="n">
        <x:f>IF(F11=0,0,J11/F11)</x:f>
        <x:v>10.483967391304347</x:v>
      </x:c>
      <x:c r="O11" s="45" t="str">
        <x:v>Completed</x:v>
      </x:c>
    </x:row>
    <x:row r="12">
      <x:c r="A12" s="58" t="n">
        <x:v>46176</x:v>
      </x:c>
      <x:c r="B12" s="44" t="str">
        <x:v>Meta Initiative 11</x:v>
      </x:c>
      <x:c r="C12" s="44" t="str">
        <x:v>Email</x:v>
      </x:c>
      <x:c r="D12" s="44" t="str">
        <x:v>Designer</x:v>
      </x:c>
      <x:c r="E12" s="62" t="n">
        <x:v>6657</x:v>
      </x:c>
      <x:c r="F12" s="62" t="n">
        <x:v>6075</x:v>
      </x:c>
      <x:c r="G12" s="44" t="n">
        <x:v>69444</x:v>
      </x:c>
      <x:c r="H12" s="44" t="n">
        <x:v>1709</x:v>
      </x:c>
      <x:c r="I12" s="44" t="n">
        <x:v>124</x:v>
      </x:c>
      <x:c r="J12" s="62" t="n">
        <x:v>16673</x:v>
      </x:c>
      <x:c r="K12" s="66" t="n">
        <x:f>IF(G12=0,0,H12/G12)</x:f>
        <x:v>0.024609757502448017</x:v>
      </x:c>
      <x:c r="L12" s="70" t="n">
        <x:f>IF(H12=0,0,F12/H12)</x:f>
        <x:v>3.5547103569338794</x:v>
      </x:c>
      <x:c r="M12" s="70" t="n">
        <x:f>IF(I12=0,0,F12/I12)</x:f>
        <x:v>48.99193548387097</x:v>
      </x:c>
      <x:c r="N12" s="74" t="n">
        <x:f>IF(F12=0,0,J12/F12)</x:f>
        <x:v>2.7445267489711935</x:v>
      </x:c>
      <x:c r="O12" s="45" t="str">
        <x:v>On Hold</x:v>
      </x:c>
    </x:row>
    <x:row r="13">
      <x:c r="A13" s="59" t="n">
        <x:v>46179</x:v>
      </x:c>
      <x:c r="B13" s="47" t="str">
        <x:v>Meta Initiative 12</x:v>
      </x:c>
      <x:c r="C13" s="47" t="str">
        <x:v>Email</x:v>
      </x:c>
      <x:c r="D13" s="47" t="str">
        <x:v>SEO Specialist</x:v>
      </x:c>
      <x:c r="E13" s="63" t="n">
        <x:v>9359</x:v>
      </x:c>
      <x:c r="F13" s="63" t="n">
        <x:v>8878</x:v>
      </x:c>
      <x:c r="G13" s="47" t="n">
        <x:v>32987</x:v>
      </x:c>
      <x:c r="H13" s="47" t="n">
        <x:v>1470</x:v>
      </x:c>
      <x:c r="I13" s="47" t="n">
        <x:v>322</x:v>
      </x:c>
      <x:c r="J13" s="63" t="n">
        <x:v>14932</x:v>
      </x:c>
      <x:c r="K13" s="67" t="n">
        <x:f>IF(G13=0,0,H13/G13)</x:f>
        <x:v>0.04456300967047625</x:v>
      </x:c>
      <x:c r="L13" s="71" t="n">
        <x:f>IF(H13=0,0,F13/H13)</x:f>
        <x:v>6.039455782312925</x:v>
      </x:c>
      <x:c r="M13" s="71" t="n">
        <x:f>IF(I13=0,0,F13/I13)</x:f>
        <x:v>27.571428571428573</x:v>
      </x:c>
      <x:c r="N13" s="75" t="n">
        <x:f>IF(F13=0,0,J13/F13)</x:f>
        <x:v>1.6819103401667042</x:v>
      </x:c>
      <x:c r="O13" s="48" t="str">
        <x:v>Completed</x:v>
      </x:c>
    </x:row>
  </x:sheetData>
  <x:conditionalFormatting sqref="N2:N13">
    <x:cfRule type="dataBar" priority="1">
      <x:dataBar>
        <x:cfvo type="min"/>
        <x:cfvo type="max"/>
        <x:color rgb="3B82F6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3B82F6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Meta Ads Budget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