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Budge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<sst xmlns="http://schemas.openxmlformats.org/spreadsheetml/2006/main" count="41" uniqueCount="41">
  <si>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How to Use  —  Personal Finance Dashboard</t>
  </si>
  <si>
    <t xml:space="preserve">by ExcelGuru.io  |  ExcelGuru.io  |  Track income, spending, budget and savings in one view</t>
  </si>
  <si>
    <t xml:space="preserve">1. Set your budget</t>
  </si>
  <si>
    <t xml:space="preserve">On the Budget sheet, enter your monthly budget and actual spend for each category.</t>
  </si>
  <si>
    <t xml:space="preserve">2. Add income and trend</t>
  </si>
  <si>
    <t xml:space="preserve">Enter your monthly income and fill in the six-month income-and-expense trend.</t>
  </si>
  <si>
    <t xml:space="preserve">3. Read the KPIs</t>
  </si>
  <si>
    <t xml:space="preserve">Net savings, savings rate and budget used calculate automatically from your figures.</t>
  </si>
  <si>
    <t xml:space="preserve">4. See where money goes</t>
  </si>
  <si>
    <t xml:space="preserve">The budget, category and trend charts show exactly where your money flows.</t>
  </si>
  <si>
    <t xml:space="preserve">Personal Finance Dashboard</t>
  </si>
  <si>
    <t xml:space="preserve">by ExcelGuru.io   |   See your income, spending, budget and savings at a glance</t>
  </si>
  <si>
    <t xml:space="preserve">MONTHLY INCOME</t>
  </si>
  <si>
    <t xml:space="preserve">TOTAL SPENDING</t>
  </si>
  <si>
    <t xml:space="preserve">NET SAVINGS</t>
  </si>
  <si>
    <t xml:space="preserve">SAVINGS RATE</t>
  </si>
  <si>
    <t xml:space="preserve">BUDGET USED</t>
  </si>
  <si>
    <t xml:space="preserve">TOP EXPENSE</t>
  </si>
  <si>
    <t xml:space="preserve">Monthly Budget vs Actual</t>
  </si>
  <si>
    <t xml:space="preserve">Income &amp; Expense Trend</t>
  </si>
  <si>
    <t xml:space="preserve">This Month</t>
  </si>
  <si>
    <t xml:space="preserve">Category</t>
  </si>
  <si>
    <t xml:space="preserve">Budget</t>
  </si>
  <si>
    <t xml:space="preserve">Actual</t>
  </si>
  <si>
    <t xml:space="preserve">Month</t>
  </si>
  <si>
    <t xml:space="preserve">Income</t>
  </si>
  <si>
    <t xml:space="preserve">Expenses</t>
  </si>
  <si>
    <t xml:space="preserve">Monthly Income</t>
  </si>
  <si>
    <t xml:space="preserve">Housing</t>
  </si>
  <si>
    <t xml:space="preserve">Jan</t>
  </si>
  <si>
    <t xml:space="preserve">Food</t>
  </si>
  <si>
    <t xml:space="preserve">Feb</t>
  </si>
  <si>
    <t xml:space="preserve">Transport</t>
  </si>
  <si>
    <t xml:space="preserve">Mar</t>
  </si>
  <si>
    <t xml:space="preserve">Utilities</t>
  </si>
  <si>
    <t xml:space="preserve">Apr</t>
  </si>
  <si>
    <t xml:space="preserve">Entertainment</t>
  </si>
  <si>
    <t xml:space="preserve">May</t>
  </si>
  <si>
    <t xml:space="preserve">Health</t>
  </si>
  <si>
    <t xml:space="preserve">Jun</t>
  </si>
  <si>
    <t xml:space="preserve">Other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</si>
</sst>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&quot;+$&quot;#,##0;&quot;-$&quot;#,##0"/>
    <numFmt numFmtId="167" formatCode="0.0%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6"/>
      <color rgb="FF1A5C35"/>
      <name val="Arial"/>
      <family val="0"/>
      <charset val="1"/>
    </font>
    <font>
      <b val="true"/>
      <sz val="13"/>
      <color rgb="FF1A5C35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2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A5C35"/>
        <bgColor rgb="FF2E7D5B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5DCB87"/>
      </patternFill>
    </fill>
    <fill>
      <patternFill patternType="solid">
        <fgColor rgb="FFC0392B"/>
        <bgColor rgb="FF993366"/>
      </patternFill>
    </fill>
    <fill>
      <patternFill patternType="solid">
        <fgColor rgb="FF2E7D5B"/>
        <bgColor rgb="FF008080"/>
      </patternFill>
    </fill>
    <fill>
      <patternFill patternType="solid">
        <fgColor rgb="FFFFF8E1"/>
        <bgColor rgb="FFF0FAF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D8E8DF"/>
      </left>
      <right style="thin">
        <color rgb="FFD8E8DF"/>
      </right>
      <top style="thin">
        <color rgb="FFD8E8DF"/>
      </top>
      <bottom style="thin">
        <color rgb="FFD8E8D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7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08000"/>
      <rgbColor rgb="FF800080"/>
      <rgbColor rgb="FF3AB86A"/>
      <rgbColor rgb="FFBBBBBB"/>
      <rgbColor rgb="FF878787"/>
      <rgbColor rgb="FF9999FF"/>
      <rgbColor rgb="FF993366"/>
      <rgbColor rgb="FFFFF8E1"/>
      <rgbColor rgb="FFF0FA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9DECF"/>
      <rgbColor rgb="FFD8E8DF"/>
      <rgbColor rgb="FFFFFF99"/>
      <rgbColor rgb="FF8EDCAE"/>
      <rgbColor rgb="FFFF99CC"/>
      <rgbColor rgb="FFCC99FF"/>
      <rgbColor rgb="FFFFCC99"/>
      <rgbColor rgb="FF3366FF"/>
      <rgbColor rgb="FF5DCB87"/>
      <rgbColor rgb="FF99CC00"/>
      <rgbColor rgb="FFFFCC00"/>
      <rgbColor rgb="FFFF9900"/>
      <rgbColor rgb="FFFF6600"/>
      <rgbColor rgb="FF4F81BD"/>
      <rgbColor rgb="FF95A5A6"/>
      <rgbColor rgb="FF003366"/>
      <rgbColor rgb="FF2E7D5B"/>
      <rgbColor rgb="FF003300"/>
      <rgbColor rgb="FF333300"/>
      <rgbColor rgb="FFC0392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Budget vs Actual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Budget!B2</c:f>
              <c:strCache>
                <c:ptCount val="1"/>
                <c:pt idx="0">
                  <c:v>Budget</c:v>
                </c:pt>
              </c:strCache>
            </c:strRef>
          </c:tx>
          <c:spPr>
            <a:solidFill>
              <a:srgbClr val="8edcae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Budget!$A$3:$A$9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Transport</c:v>
                </c:pt>
                <c:pt idx="3">
                  <c:v>Utilities</c:v>
                </c:pt>
                <c:pt idx="4">
                  <c:v>Entertainment</c:v>
                </c:pt>
                <c:pt idx="5">
                  <c:v>Health</c:v>
                </c:pt>
                <c:pt idx="6">
                  <c:v>Other</c:v>
                </c:pt>
              </c:strCache>
            </c:strRef>
          </c:cat>
          <c:val>
            <c:numRef>
              <c:f>Budget!$B$3:$B$9</c:f>
              <c:numCache>
                <c:formatCode>\$#,##0</c:formatCode>
                <c:ptCount val="7"/>
                <c:pt idx="0">
                  <c:v>1500</c:v>
                </c:pt>
                <c:pt idx="1">
                  <c:v>600</c:v>
                </c:pt>
                <c:pt idx="2">
                  <c:v>300</c:v>
                </c:pt>
                <c:pt idx="3">
                  <c:v>250</c:v>
                </c:pt>
                <c:pt idx="4">
                  <c:v>200</c:v>
                </c:pt>
                <c:pt idx="5">
                  <c:v>150</c:v>
                </c:pt>
                <c:pt idx="6">
                  <c:v>200</c:v>
                </c:pt>
              </c:numCache>
            </c:numRef>
          </c:val>
        </c:ser>
        <c:ser>
          <c:idx val="1"/>
          <c:order val="1"/>
          <c:tx>
            <c:strRef>
              <c:f>Budget!C2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1a5c35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Budget!$A$3:$A$9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Transport</c:v>
                </c:pt>
                <c:pt idx="3">
                  <c:v>Utilities</c:v>
                </c:pt>
                <c:pt idx="4">
                  <c:v>Entertainment</c:v>
                </c:pt>
                <c:pt idx="5">
                  <c:v>Health</c:v>
                </c:pt>
                <c:pt idx="6">
                  <c:v>Other</c:v>
                </c:pt>
              </c:strCache>
            </c:strRef>
          </c:cat>
          <c:val>
            <c:numRef>
              <c:f>Budget!$C$3:$C$9</c:f>
              <c:numCache>
                <c:formatCode>\$#,##0</c:formatCode>
                <c:ptCount val="7"/>
                <c:pt idx="0">
                  <c:v>1500</c:v>
                </c:pt>
                <c:pt idx="1">
                  <c:v>680</c:v>
                </c:pt>
                <c:pt idx="2">
                  <c:v>260</c:v>
                </c:pt>
                <c:pt idx="3">
                  <c:v>240</c:v>
                </c:pt>
                <c:pt idx="4">
                  <c:v>310</c:v>
                </c:pt>
                <c:pt idx="5">
                  <c:v>120</c:v>
                </c:pt>
                <c:pt idx="6">
                  <c:v>175</c:v>
                </c:pt>
              </c:numCache>
            </c:numRef>
          </c:val>
        </c:ser>
        <c:gapWidth val="150"/>
        <c:overlap val="0"/>
        <c:axId val="35050449"/>
        <c:axId val="14215039"/>
      </c:barChart>
      <c:catAx>
        <c:axId val="350504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4215039"/>
        <c:crosses val="autoZero"/>
        <c:auto val="1"/>
        <c:lblAlgn val="ctr"/>
        <c:lblOffset val="100"/>
        <c:noMultiLvlLbl val="0"/>
      </c:catAx>
      <c:valAx>
        <c:axId val="1421503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505044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Spending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Budget!C2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1a5c35"/>
              </a:solidFill>
              <a:ln w="0">
                <a:noFill/>
              </a:ln>
            </c:spPr>
          </c:dPt>
          <c:dPt>
            <c:idx val="1"/>
            <c:spPr>
              <a:solidFill>
                <a:srgbClr val="3ab86a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dcb87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edcae"/>
              </a:solidFill>
              <a:ln w="0">
                <a:noFill/>
              </a:ln>
            </c:spPr>
          </c:dPt>
          <c:dPt>
            <c:idx val="4"/>
            <c:spPr>
              <a:solidFill>
                <a:srgbClr val="2e7d5b"/>
              </a:solidFill>
              <a:ln w="0">
                <a:noFill/>
              </a:ln>
            </c:spPr>
          </c:dPt>
          <c:dPt>
            <c:idx val="5"/>
            <c:spPr>
              <a:solidFill>
                <a:srgbClr val="95a5a6"/>
              </a:solidFill>
              <a:ln w="0">
                <a:noFill/>
              </a:ln>
            </c:spPr>
          </c:dPt>
          <c:dPt>
            <c:idx val="6"/>
            <c:spPr>
              <a:solidFill>
                <a:srgbClr val="c0392b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Budget!$A$3:$A$9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Transport</c:v>
                </c:pt>
                <c:pt idx="3">
                  <c:v>Utilities</c:v>
                </c:pt>
                <c:pt idx="4">
                  <c:v>Entertainment</c:v>
                </c:pt>
                <c:pt idx="5">
                  <c:v>Health</c:v>
                </c:pt>
                <c:pt idx="6">
                  <c:v>Other</c:v>
                </c:pt>
              </c:strCache>
            </c:strRef>
          </c:cat>
          <c:val>
            <c:numRef>
              <c:f>Budget!$C$3:$C$9</c:f>
              <c:numCache>
                <c:formatCode>\$#,##0</c:formatCode>
                <c:ptCount val="7"/>
                <c:pt idx="0">
                  <c:v>1500</c:v>
                </c:pt>
                <c:pt idx="1">
                  <c:v>680</c:v>
                </c:pt>
                <c:pt idx="2">
                  <c:v>260</c:v>
                </c:pt>
                <c:pt idx="3">
                  <c:v>240</c:v>
                </c:pt>
                <c:pt idx="4">
                  <c:v>310</c:v>
                </c:pt>
                <c:pt idx="5">
                  <c:v>120</c:v>
                </c:pt>
                <c:pt idx="6">
                  <c:v>175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Income vs Expenses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Budget!F2</c:f>
              <c:strCache>
                <c:ptCount val="1"/>
                <c:pt idx="0">
                  <c:v>Income</c:v>
                </c:pt>
              </c:strCache>
            </c:strRef>
          </c:tx>
          <c:spPr>
            <a:solidFill>
              <a:srgbClr val="3ab86a"/>
            </a:solidFill>
            <a:ln w="28080">
              <a:solidFill>
                <a:srgbClr val="3ab86a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Budget!$E$3:$E$8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Budget!$F$3:$F$8</c:f>
              <c:numCache>
                <c:formatCode>\$#,##0</c:formatCode>
                <c:ptCount val="6"/>
                <c:pt idx="0">
                  <c:v>4500</c:v>
                </c:pt>
                <c:pt idx="1">
                  <c:v>4500</c:v>
                </c:pt>
                <c:pt idx="2">
                  <c:v>4600</c:v>
                </c:pt>
                <c:pt idx="3">
                  <c:v>4500</c:v>
                </c:pt>
                <c:pt idx="4">
                  <c:v>4500</c:v>
                </c:pt>
                <c:pt idx="5">
                  <c:v>4700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Budget!G2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rgbClr val="c0392b"/>
            </a:solidFill>
            <a:ln w="28080">
              <a:solidFill>
                <a:srgbClr val="c0392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Budget!$E$3:$E$8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Budget!$G$3:$G$8</c:f>
              <c:numCache>
                <c:formatCode>\$#,##0</c:formatCode>
                <c:ptCount val="6"/>
                <c:pt idx="0">
                  <c:v>3100</c:v>
                </c:pt>
                <c:pt idx="1">
                  <c:v>3400</c:v>
                </c:pt>
                <c:pt idx="2">
                  <c:v>3250</c:v>
                </c:pt>
                <c:pt idx="3">
                  <c:v>3500</c:v>
                </c:pt>
                <c:pt idx="4">
                  <c:v>3285</c:v>
                </c:pt>
                <c:pt idx="5">
                  <c:v>3285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17179993"/>
        <c:axId val="23820048"/>
      </c:lineChart>
      <c:catAx>
        <c:axId val="1717999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3820048"/>
        <c:crosses val="autoZero"/>
        <c:auto val="1"/>
        <c:lblAlgn val="ctr"/>
        <c:lblOffset val="100"/>
        <c:noMultiLvlLbl val="0"/>
      </c:catAx>
      <c:valAx>
        <c:axId val="2382004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717999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10</xdr:row>
      <xdr:rowOff>0</xdr:rowOff>
    </xdr:from>
    <xdr:to>
      <xdr:col>4</xdr:col>
      <xdr:colOff>276120</xdr:colOff>
      <xdr:row>26</xdr:row>
      <xdr:rowOff>47520</xdr:rowOff>
    </xdr:to>
    <xdr:graphicFrame>
      <xdr:nvGraphicFramePr>
        <xdr:cNvPr id="0" name="Chart 1"/>
        <xdr:cNvGraphicFramePr/>
      </xdr:nvGraphicFramePr>
      <xdr:xfrm>
        <a:off x="0" y="2190600"/>
        <a:ext cx="3095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10</xdr:row>
      <xdr:rowOff>0</xdr:rowOff>
    </xdr:from>
    <xdr:to>
      <xdr:col>8</xdr:col>
      <xdr:colOff>693360</xdr:colOff>
      <xdr:row>26</xdr:row>
      <xdr:rowOff>47520</xdr:rowOff>
    </xdr:to>
    <xdr:graphicFrame>
      <xdr:nvGraphicFramePr>
        <xdr:cNvPr id="1" name="Chart 2"/>
        <xdr:cNvGraphicFramePr/>
      </xdr:nvGraphicFramePr>
      <xdr:xfrm>
        <a:off x="3524400" y="2190600"/>
        <a:ext cx="2807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0</xdr:colOff>
      <xdr:row>10</xdr:row>
      <xdr:rowOff>0</xdr:rowOff>
    </xdr:from>
    <xdr:to>
      <xdr:col>14</xdr:col>
      <xdr:colOff>132120</xdr:colOff>
      <xdr:row>26</xdr:row>
      <xdr:rowOff>47520</xdr:rowOff>
    </xdr:to>
    <xdr:graphicFrame>
      <xdr:nvGraphicFramePr>
        <xdr:cNvPr id="2" name="Chart 3"/>
        <xdr:cNvGraphicFramePr/>
      </xdr:nvGraphicFramePr>
      <xdr:xfrm>
        <a:off x="7048440" y="2190600"/>
        <a:ext cx="2951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4" min="1" style="0" width="10"/>
  </cols>
  <sheetData>
    <row r="1" customFormat="false" ht="19.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Format="false" ht="19.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18" hidden="false" customHeight="true" outlineLevel="0" collapsed="false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7" customFormat="false" ht="18" hidden="false" customHeight="true" outlineLevel="0" collapsed="false">
      <c r="A7" s="7" t="s">
        <v>12</v>
      </c>
      <c r="B7" s="7"/>
      <c r="C7" s="8" t="s">
        <v>13</v>
      </c>
      <c r="D7" s="8"/>
      <c r="E7" s="9" t="s">
        <v>14</v>
      </c>
      <c r="F7" s="9"/>
      <c r="G7" s="10" t="s">
        <v>15</v>
      </c>
      <c r="H7" s="10"/>
      <c r="I7" s="7" t="s">
        <v>16</v>
      </c>
      <c r="J7" s="7"/>
      <c r="K7" s="9" t="s">
        <v>17</v>
      </c>
      <c r="L7" s="9"/>
    </row>
    <row r="8" customFormat="false" ht="21.75" hidden="false" customHeight="true" outlineLevel="0" collapsed="false">
      <c r="A8" s="11" t="n">
        <f aca="false">Budget!$J$2</f>
        <v>4500</v>
      </c>
      <c r="B8" s="11"/>
      <c r="C8" s="11" t="n">
        <f aca="false">SUM(Budget!$C$3:$C$9)</f>
        <v>3285</v>
      </c>
      <c r="D8" s="11"/>
      <c r="E8" s="12" t="n">
        <f aca="false">Budget!$J$2-SUM(Budget!$C$3:$C$9)</f>
        <v>1215</v>
      </c>
      <c r="F8" s="12"/>
      <c r="G8" s="13" t="n">
        <f aca="false">(Budget!$J$2-SUM(Budget!$C$3:$C$9))/Budget!$J$2</f>
        <v>0.27</v>
      </c>
      <c r="H8" s="13"/>
      <c r="I8" s="13" t="n">
        <f aca="false">SUM(Budget!$C$3:$C$9)/SUM(Budget!$B$3:$B$9)</f>
        <v>1.0265625</v>
      </c>
      <c r="J8" s="13"/>
      <c r="K8" s="14" t="str">
        <f aca="false">INDEX(Budget!$A$3:$A$9,MATCH(MAX(Budget!$C$3:$C$9),Budget!$C$3:$C$9,0))</f>
        <v>Housing</v>
      </c>
      <c r="L8" s="14"/>
    </row>
    <row r="9" customFormat="false" ht="15.75" hidden="false" customHeight="true" outlineLevel="0" collapsed="false">
      <c r="A9" s="11"/>
      <c r="B9" s="11"/>
      <c r="C9" s="11"/>
      <c r="D9" s="11"/>
      <c r="E9" s="12"/>
      <c r="F9" s="12"/>
      <c r="G9" s="13"/>
      <c r="H9" s="13"/>
      <c r="I9" s="13"/>
      <c r="J9" s="13"/>
      <c r="K9" s="14"/>
      <c r="L9" s="14"/>
    </row>
  </sheetData>
  <mergeCells count="14">
    <mergeCell ref="A1:N2"/>
    <mergeCell ref="A3:N3"/>
    <mergeCell ref="A7:B7"/>
    <mergeCell ref="C7:D7"/>
    <mergeCell ref="E7:F7"/>
    <mergeCell ref="G7:H7"/>
    <mergeCell ref="I7:J7"/>
    <mergeCell ref="K7:L7"/>
    <mergeCell ref="A8:B9"/>
    <mergeCell ref="C8:D9"/>
    <mergeCell ref="E8:F9"/>
    <mergeCell ref="G8:H9"/>
    <mergeCell ref="I8:J9"/>
    <mergeCell ref="K8:L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3" min="2" style="0" width="11"/>
    <col collapsed="false" customWidth="true" hidden="false" outlineLevel="0" max="4" min="4" style="0" width="2"/>
    <col collapsed="false" customWidth="true" hidden="false" outlineLevel="0" max="5" min="5" style="0" width="9"/>
    <col collapsed="false" customWidth="true" hidden="false" outlineLevel="0" max="7" min="6" style="0" width="11"/>
    <col collapsed="false" customWidth="true" hidden="false" outlineLevel="0" max="8" min="8" style="0" width="2"/>
    <col collapsed="false" customWidth="true" hidden="false" outlineLevel="0" max="9" min="9" style="0" width="15"/>
    <col collapsed="false" customWidth="true" hidden="false" outlineLevel="0" max="10" min="10" style="0" width="11"/>
  </cols>
  <sheetData>
    <row r="1" customFormat="false" ht="26.85" hidden="false" customHeight="true" outlineLevel="0" collapsed="false">
      <c r="A1" s="15" t="s">
        <v>18</v>
      </c>
      <c r="B1" s="15"/>
      <c r="C1" s="15"/>
      <c r="E1" s="15" t="s">
        <v>19</v>
      </c>
      <c r="F1" s="15"/>
      <c r="I1" s="15" t="s">
        <v>20</v>
      </c>
      <c r="J1" s="15"/>
    </row>
    <row r="2" customFormat="false" ht="15" hidden="false" customHeight="false" outlineLevel="0" collapsed="false">
      <c r="A2" s="16" t="s">
        <v>21</v>
      </c>
      <c r="B2" s="17" t="s">
        <v>22</v>
      </c>
      <c r="C2" s="17" t="s">
        <v>23</v>
      </c>
      <c r="E2" s="16" t="s">
        <v>24</v>
      </c>
      <c r="F2" s="17" t="s">
        <v>25</v>
      </c>
      <c r="G2" s="17" t="s">
        <v>26</v>
      </c>
      <c r="I2" s="16" t="s">
        <v>27</v>
      </c>
      <c r="J2" s="18" t="n">
        <v>4500</v>
      </c>
    </row>
    <row r="3" customFormat="false" ht="15" hidden="false" customHeight="false" outlineLevel="0" collapsed="false">
      <c r="A3" s="19" t="s">
        <v>28</v>
      </c>
      <c r="B3" s="20" t="n">
        <v>1500</v>
      </c>
      <c r="C3" s="20" t="n">
        <v>1500</v>
      </c>
      <c r="E3" s="19" t="s">
        <v>29</v>
      </c>
      <c r="F3" s="20" t="n">
        <v>4500</v>
      </c>
      <c r="G3" s="20" t="n">
        <v>3100</v>
      </c>
    </row>
    <row r="4" customFormat="false" ht="15" hidden="false" customHeight="false" outlineLevel="0" collapsed="false">
      <c r="A4" s="19" t="s">
        <v>30</v>
      </c>
      <c r="B4" s="20" t="n">
        <v>600</v>
      </c>
      <c r="C4" s="20" t="n">
        <v>680</v>
      </c>
      <c r="E4" s="19" t="s">
        <v>31</v>
      </c>
      <c r="F4" s="20" t="n">
        <v>4500</v>
      </c>
      <c r="G4" s="20" t="n">
        <v>3400</v>
      </c>
    </row>
    <row r="5" customFormat="false" ht="15" hidden="false" customHeight="false" outlineLevel="0" collapsed="false">
      <c r="A5" s="19" t="s">
        <v>32</v>
      </c>
      <c r="B5" s="20" t="n">
        <v>300</v>
      </c>
      <c r="C5" s="20" t="n">
        <v>260</v>
      </c>
      <c r="E5" s="19" t="s">
        <v>33</v>
      </c>
      <c r="F5" s="20" t="n">
        <v>4600</v>
      </c>
      <c r="G5" s="20" t="n">
        <v>3250</v>
      </c>
    </row>
    <row r="6" customFormat="false" ht="15" hidden="false" customHeight="false" outlineLevel="0" collapsed="false">
      <c r="A6" s="19" t="s">
        <v>34</v>
      </c>
      <c r="B6" s="20" t="n">
        <v>250</v>
      </c>
      <c r="C6" s="20" t="n">
        <v>240</v>
      </c>
      <c r="E6" s="19" t="s">
        <v>35</v>
      </c>
      <c r="F6" s="20" t="n">
        <v>4500</v>
      </c>
      <c r="G6" s="20" t="n">
        <v>3500</v>
      </c>
    </row>
    <row r="7" customFormat="false" ht="15" hidden="false" customHeight="false" outlineLevel="0" collapsed="false">
      <c r="A7" s="19" t="s">
        <v>36</v>
      </c>
      <c r="B7" s="20" t="n">
        <v>200</v>
      </c>
      <c r="C7" s="20" t="n">
        <v>310</v>
      </c>
      <c r="E7" s="19" t="s">
        <v>37</v>
      </c>
      <c r="F7" s="20" t="n">
        <v>4500</v>
      </c>
      <c r="G7" s="20" t="n">
        <v>3285</v>
      </c>
    </row>
    <row r="8" customFormat="false" ht="15" hidden="false" customHeight="false" outlineLevel="0" collapsed="false">
      <c r="A8" s="19" t="s">
        <v>38</v>
      </c>
      <c r="B8" s="20" t="n">
        <v>150</v>
      </c>
      <c r="C8" s="20" t="n">
        <v>120</v>
      </c>
      <c r="E8" s="19" t="s">
        <v>39</v>
      </c>
      <c r="F8" s="20" t="n">
        <v>4700</v>
      </c>
      <c r="G8" s="20" t="n">
        <v>3285</v>
      </c>
    </row>
    <row r="9" customFormat="false" ht="15" hidden="false" customHeight="false" outlineLevel="0" collapsed="false">
      <c r="A9" s="19" t="s">
        <v>40</v>
      </c>
      <c r="B9" s="20" t="n">
        <v>200</v>
      </c>
      <c r="C9" s="20" t="n">
        <v>175</v>
      </c>
    </row>
  </sheetData>
  <mergeCells count="3">
    <mergeCell ref="A1:C1"/>
    <mergeCell ref="E1:F1"/>
    <mergeCell ref="I1:J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2026-08-13T03:30:50Z</dcterms:created>
  <dc:creator>openpyxl</dc:creator>
  <dc:description/>
  <dc:language>en-US</dc:language>
  <cp:lastModifiedBy/>
  <dcterms:modified xsi:type="dcterms:W3CDTF">2026-08-13T03:30:58Z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