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P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<sst xmlns="http://schemas.openxmlformats.org/spreadsheetml/2006/main" count="51" uniqueCount="32">
  <si>
    <t xml:space="preserve">How to Use  —  Blood Pressure Log</t>
  </si>
  <si>
    <t xml:space="preserve">by ExcelGuru.io  |  Log each reading and the sheet classifies it and tracks your average.</t>
  </si>
  <si>
    <t xml:space="preserve">What this template does</t>
  </si>
  <si>
    <t xml:space="preserve">Record your blood pressure readings over time. The log assigns each one a category and the dashboard tracks your averages and trend.</t>
  </si>
  <si>
    <t xml:space="preserve">Sheet 1 — BP Log</t>
  </si>
  <si>
    <t xml:space="preserve">Enter the date, time, systolic, diastolic and pulse. The 'Category' column classifies the reading automatically and colours it from green (Normal) to red (High).</t>
  </si>
  <si>
    <t xml:space="preserve">How the category is worked out</t>
  </si>
  <si>
    <t xml:space="preserve">A nested IF compares your numbers to standard thresholds — for example, 130-139 systolic flags as High Stage 1. It is a guide only, based on commonly used ranges.</t>
  </si>
  <si>
    <t xml:space="preserve">An important note</t>
  </si>
  <si>
    <t xml:space="preserve">This log is for personal tracking and is not medical advice or a diagnosis. Always discuss your readings with your doctor, and seek urgent care for very high readings.</t>
  </si>
  <si>
    <t xml:space="preserve">Make it yours</t>
  </si>
  <si>
    <t xml:space="preserve">Add a column for medication taken or how you felt, and bring the trend chart to your next appointment — doctors love seeing readings over time, not just one in the clinic.</t>
  </si>
  <si>
    <t xml:space="preserve">BLOOD PRESSURE  —  DASHBOARD</t>
  </si>
  <si>
    <t xml:space="preserve">Readings</t>
  </si>
  <si>
    <t xml:space="preserve">Avg Systolic</t>
  </si>
  <si>
    <t xml:space="preserve">Avg Diastolic</t>
  </si>
  <si>
    <t xml:space="preserve">Avg Pulse</t>
  </si>
  <si>
    <t xml:space="preserve">Normal Readings</t>
  </si>
  <si>
    <t xml:space="preserve">Highest Systolic</t>
  </si>
  <si>
    <t xml:space="preserve">Systolic &amp; Diastolic Over Time</t>
  </si>
  <si>
    <t xml:space="preserve">Blood Pressure Log — track readings and spot the trend</t>
  </si>
  <si>
    <t xml:space="preserve">Date</t>
  </si>
  <si>
    <t xml:space="preserve">Time</t>
  </si>
  <si>
    <t xml:space="preserve">Systolic</t>
  </si>
  <si>
    <t xml:space="preserve">Diastolic</t>
  </si>
  <si>
    <t xml:space="preserve">Pulse</t>
  </si>
  <si>
    <t xml:space="preserve">Category</t>
  </si>
  <si>
    <t xml:space="preserve">Notes</t>
  </si>
  <si>
    <t xml:space="preserve">Evening</t>
  </si>
  <si>
    <t xml:space="preserve">Morning</t>
  </si>
  <si>
    <t xml:space="preserve">Afternoon</t>
  </si>
  <si>
    <t xml:space="preserve">Bedtime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</si>
</sst>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0"/>
      <name val="Arial"/>
      <family val="0"/>
      <charset val="1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BE4B48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A7EBB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Blood Pressure Trend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'BP Log'!C3</c:f>
              <c:strCache>
                <c:ptCount val="1"/>
                <c:pt idx="0">
                  <c:v>Systolic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'BP Log'!$A$4:$A$21</c:f>
              <c:strCache>
                <c:ptCount val="18"/>
                <c:pt idx="0">
                  <c:v>2026-05-27</c:v>
                </c:pt>
                <c:pt idx="1">
                  <c:v>2026-05-28</c:v>
                </c:pt>
                <c:pt idx="2">
                  <c:v>2026-05-29</c:v>
                </c:pt>
                <c:pt idx="3">
                  <c:v>2026-05-30</c:v>
                </c:pt>
                <c:pt idx="4">
                  <c:v>2026-05-31</c:v>
                </c:pt>
                <c:pt idx="5">
                  <c:v>2026-06-01</c:v>
                </c:pt>
                <c:pt idx="6">
                  <c:v>2026-06-02</c:v>
                </c:pt>
                <c:pt idx="7">
                  <c:v>2026-06-03</c:v>
                </c:pt>
                <c:pt idx="8">
                  <c:v>2026-06-04</c:v>
                </c:pt>
                <c:pt idx="9">
                  <c:v>2026-06-05</c:v>
                </c:pt>
                <c:pt idx="10">
                  <c:v>2026-06-06</c:v>
                </c:pt>
                <c:pt idx="11">
                  <c:v>2026-06-07</c:v>
                </c:pt>
                <c:pt idx="12">
                  <c:v>2026-06-08</c:v>
                </c:pt>
                <c:pt idx="13">
                  <c:v>2026-06-09</c:v>
                </c:pt>
                <c:pt idx="14">
                  <c:v>2026-06-10</c:v>
                </c:pt>
                <c:pt idx="15">
                  <c:v>2026-06-11</c:v>
                </c:pt>
                <c:pt idx="16">
                  <c:v>2026-06-12</c:v>
                </c:pt>
                <c:pt idx="17">
                  <c:v>2026-06-13</c:v>
                </c:pt>
              </c:strCache>
            </c:strRef>
          </c:cat>
          <c:val>
            <c:numRef>
              <c:f>'BP Log'!$C$4:$C$21</c:f>
              <c:numCache>
                <c:formatCode>General</c:formatCode>
                <c:ptCount val="18"/>
                <c:pt idx="0">
                  <c:v>120</c:v>
                </c:pt>
                <c:pt idx="1">
                  <c:v>140</c:v>
                </c:pt>
                <c:pt idx="2">
                  <c:v>119</c:v>
                </c:pt>
                <c:pt idx="3">
                  <c:v>117</c:v>
                </c:pt>
                <c:pt idx="4">
                  <c:v>115</c:v>
                </c:pt>
                <c:pt idx="5">
                  <c:v>123</c:v>
                </c:pt>
                <c:pt idx="6">
                  <c:v>139</c:v>
                </c:pt>
                <c:pt idx="7">
                  <c:v>148</c:v>
                </c:pt>
                <c:pt idx="8">
                  <c:v>128</c:v>
                </c:pt>
                <c:pt idx="9">
                  <c:v>124</c:v>
                </c:pt>
                <c:pt idx="10">
                  <c:v>145</c:v>
                </c:pt>
                <c:pt idx="11">
                  <c:v>132</c:v>
                </c:pt>
                <c:pt idx="12">
                  <c:v>128</c:v>
                </c:pt>
                <c:pt idx="13">
                  <c:v>131</c:v>
                </c:pt>
                <c:pt idx="14">
                  <c:v>121</c:v>
                </c:pt>
                <c:pt idx="15">
                  <c:v>123</c:v>
                </c:pt>
                <c:pt idx="16">
                  <c:v>133</c:v>
                </c:pt>
                <c:pt idx="17">
                  <c:v>138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'BP Log'!D3</c:f>
              <c:strCache>
                <c:ptCount val="1"/>
                <c:pt idx="0">
                  <c:v>Diastolic</c:v>
                </c:pt>
              </c:strCache>
            </c:strRef>
          </c:tx>
          <c:spPr>
            <a:solidFill>
              <a:srgbClr val="be4b48"/>
            </a:solidFill>
            <a:ln w="28440">
              <a:solidFill>
                <a:srgbClr val="be4b4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'BP Log'!$A$4:$A$21</c:f>
              <c:strCache>
                <c:ptCount val="18"/>
                <c:pt idx="0">
                  <c:v>2026-05-27</c:v>
                </c:pt>
                <c:pt idx="1">
                  <c:v>2026-05-28</c:v>
                </c:pt>
                <c:pt idx="2">
                  <c:v>2026-05-29</c:v>
                </c:pt>
                <c:pt idx="3">
                  <c:v>2026-05-30</c:v>
                </c:pt>
                <c:pt idx="4">
                  <c:v>2026-05-31</c:v>
                </c:pt>
                <c:pt idx="5">
                  <c:v>2026-06-01</c:v>
                </c:pt>
                <c:pt idx="6">
                  <c:v>2026-06-02</c:v>
                </c:pt>
                <c:pt idx="7">
                  <c:v>2026-06-03</c:v>
                </c:pt>
                <c:pt idx="8">
                  <c:v>2026-06-04</c:v>
                </c:pt>
                <c:pt idx="9">
                  <c:v>2026-06-05</c:v>
                </c:pt>
                <c:pt idx="10">
                  <c:v>2026-06-06</c:v>
                </c:pt>
                <c:pt idx="11">
                  <c:v>2026-06-07</c:v>
                </c:pt>
                <c:pt idx="12">
                  <c:v>2026-06-08</c:v>
                </c:pt>
                <c:pt idx="13">
                  <c:v>2026-06-09</c:v>
                </c:pt>
                <c:pt idx="14">
                  <c:v>2026-06-10</c:v>
                </c:pt>
                <c:pt idx="15">
                  <c:v>2026-06-11</c:v>
                </c:pt>
                <c:pt idx="16">
                  <c:v>2026-06-12</c:v>
                </c:pt>
                <c:pt idx="17">
                  <c:v>2026-06-13</c:v>
                </c:pt>
              </c:strCache>
            </c:strRef>
          </c:cat>
          <c:val>
            <c:numRef>
              <c:f>'BP Log'!$D$4:$D$21</c:f>
              <c:numCache>
                <c:formatCode>General</c:formatCode>
                <c:ptCount val="18"/>
                <c:pt idx="0">
                  <c:v>79</c:v>
                </c:pt>
                <c:pt idx="1">
                  <c:v>77</c:v>
                </c:pt>
                <c:pt idx="2">
                  <c:v>92</c:v>
                </c:pt>
                <c:pt idx="3">
                  <c:v>79</c:v>
                </c:pt>
                <c:pt idx="4">
                  <c:v>82</c:v>
                </c:pt>
                <c:pt idx="5">
                  <c:v>89</c:v>
                </c:pt>
                <c:pt idx="6">
                  <c:v>94</c:v>
                </c:pt>
                <c:pt idx="7">
                  <c:v>72</c:v>
                </c:pt>
                <c:pt idx="8">
                  <c:v>81</c:v>
                </c:pt>
                <c:pt idx="9">
                  <c:v>77</c:v>
                </c:pt>
                <c:pt idx="10">
                  <c:v>90</c:v>
                </c:pt>
                <c:pt idx="11">
                  <c:v>91</c:v>
                </c:pt>
                <c:pt idx="12">
                  <c:v>77</c:v>
                </c:pt>
                <c:pt idx="13">
                  <c:v>92</c:v>
                </c:pt>
                <c:pt idx="14">
                  <c:v>80</c:v>
                </c:pt>
                <c:pt idx="15">
                  <c:v>85</c:v>
                </c:pt>
                <c:pt idx="16">
                  <c:v>89</c:v>
                </c:pt>
                <c:pt idx="17">
                  <c:v>80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67767918"/>
        <c:axId val="55941924"/>
      </c:lineChart>
      <c:catAx>
        <c:axId val="67767918"/>
        <c:scaling>
          <c:orientation val="minMax"/>
        </c:scaling>
        <c:delete val="0"/>
        <c:axPos val="b"/>
        <c:numFmt formatCode="yyyy\-mm\-dd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5941924"/>
        <c:crosses val="autoZero"/>
        <c:auto val="1"/>
        <c:lblAlgn val="ctr"/>
        <c:lblOffset val="100"/>
        <c:noMultiLvlLbl val="0"/>
      </c:catAx>
      <c:valAx>
        <c:axId val="5594192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7767918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9</xdr:row>
      <xdr:rowOff>190440</xdr:rowOff>
    </xdr:from>
    <xdr:to>
      <xdr:col>5</xdr:col>
      <xdr:colOff>473400</xdr:colOff>
      <xdr:row>23</xdr:row>
      <xdr:rowOff>91080</xdr:rowOff>
    </xdr:to>
    <xdr:graphicFrame>
      <xdr:nvGraphicFramePr>
        <xdr:cNvPr id="0" name="Chart 1"/>
        <xdr:cNvGraphicFramePr/>
      </xdr:nvGraphicFramePr>
      <xdr:xfrm>
        <a:off x="0" y="252396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COUNT('BP Log'!C4:C43)</f>
        <v>18</v>
      </c>
      <c r="B4" s="7"/>
      <c r="C4" s="8" t="n">
        <f aca="false">IFERROR(AVERAGE('BP Log'!C4:C43),0)</f>
        <v>129.111111111111</v>
      </c>
      <c r="D4" s="8"/>
      <c r="E4" s="8" t="n">
        <f aca="false">IFERROR(AVERAGE('BP Log'!D4:D43),0)</f>
        <v>83.6666666666667</v>
      </c>
      <c r="F4" s="8"/>
      <c r="G4" s="8" t="n">
        <f aca="false">IFERROR(AVERAGE('BP Log'!E4:E43),0)</f>
        <v>70.0555555555556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COUNTIF('BP Log'!F4:F43,"Normal")</f>
        <v>1</v>
      </c>
      <c r="B7" s="7"/>
      <c r="C7" s="8" t="n">
        <f aca="false">IFERROR(MAX('BP Log'!C4:C43),0)</f>
        <v>148</v>
      </c>
      <c r="D7" s="8"/>
    </row>
    <row r="10" customFormat="false" ht="39.55" hidden="false" customHeight="false" outlineLevel="0" collapsed="false">
      <c r="A10" s="9" t="s">
        <v>19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1"/>
    <col collapsed="false" customWidth="true" hidden="false" outlineLevel="0" max="4" min="3" style="0" width="9"/>
    <col collapsed="false" customWidth="true" hidden="false" outlineLevel="0" max="5" min="5" style="0" width="8"/>
    <col collapsed="false" customWidth="true" hidden="false" outlineLevel="0" max="6" min="6" style="0" width="14"/>
    <col collapsed="false" customWidth="true" hidden="false" outlineLevel="0" max="7" min="7" style="0" width="22"/>
  </cols>
  <sheetData>
    <row r="1" customFormat="false" ht="90.25" hidden="false" customHeight="false" outlineLevel="0" collapsed="false">
      <c r="A1" s="10" t="s">
        <v>20</v>
      </c>
    </row>
    <row r="3" customFormat="false" ht="15" hidden="false" customHeight="false" outlineLevel="0" collapsed="false">
      <c r="A3" s="11" t="s">
        <v>21</v>
      </c>
      <c r="B3" s="11" t="s">
        <v>22</v>
      </c>
      <c r="C3" s="11" t="s">
        <v>23</v>
      </c>
      <c r="D3" s="11" t="s">
        <v>24</v>
      </c>
      <c r="E3" s="11" t="s">
        <v>25</v>
      </c>
      <c r="F3" s="11" t="s">
        <v>26</v>
      </c>
      <c r="G3" s="11" t="s">
        <v>27</v>
      </c>
    </row>
    <row r="4" customFormat="false" ht="15" hidden="false" customHeight="false" outlineLevel="0" collapsed="false">
      <c r="A4" s="12" t="n">
        <v>46169</v>
      </c>
      <c r="B4" s="13" t="s">
        <v>28</v>
      </c>
      <c r="C4" s="13" t="n">
        <v>120</v>
      </c>
      <c r="D4" s="13" t="n">
        <v>79</v>
      </c>
      <c r="E4" s="13" t="n">
        <v>60</v>
      </c>
      <c r="F4" s="14" t="str">
        <f aca="false">IF(OR(C4="",D4=""),"",IF(OR(C4&gt;=180,D4&gt;=120),"Crisis",IF(OR(C4&gt;=140,D4&gt;=90),"High Stage 2",IF(OR(C4&gt;=130,D4&gt;=80),"High Stage 1",IF(AND(C4&gt;=120,D4&lt;80),"Elevated","Normal")))))</f>
        <v>Elevated</v>
      </c>
      <c r="G4" s="15"/>
    </row>
    <row r="5" customFormat="false" ht="15" hidden="false" customHeight="false" outlineLevel="0" collapsed="false">
      <c r="A5" s="12" t="n">
        <v>46170</v>
      </c>
      <c r="B5" s="13" t="s">
        <v>28</v>
      </c>
      <c r="C5" s="13" t="n">
        <v>140</v>
      </c>
      <c r="D5" s="13" t="n">
        <v>77</v>
      </c>
      <c r="E5" s="13" t="n">
        <v>82</v>
      </c>
      <c r="F5" s="16" t="str">
        <f aca="false">IF(OR(C5="",D5=""),"",IF(OR(C5&gt;=180,D5&gt;=120),"Crisis",IF(OR(C5&gt;=140,D5&gt;=90),"High Stage 2",IF(OR(C5&gt;=130,D5&gt;=80),"High Stage 1",IF(AND(C5&gt;=120,D5&lt;80),"Elevated","Normal")))))</f>
        <v>High Stage 2</v>
      </c>
      <c r="G5" s="15"/>
    </row>
    <row r="6" customFormat="false" ht="15" hidden="false" customHeight="false" outlineLevel="0" collapsed="false">
      <c r="A6" s="12" t="n">
        <v>46171</v>
      </c>
      <c r="B6" s="13" t="s">
        <v>28</v>
      </c>
      <c r="C6" s="13" t="n">
        <v>119</v>
      </c>
      <c r="D6" s="13" t="n">
        <v>92</v>
      </c>
      <c r="E6" s="13" t="n">
        <v>71</v>
      </c>
      <c r="F6" s="14" t="str">
        <f aca="false">IF(OR(C6="",D6=""),"",IF(OR(C6&gt;=180,D6&gt;=120),"Crisis",IF(OR(C6&gt;=140,D6&gt;=90),"High Stage 2",IF(OR(C6&gt;=130,D6&gt;=80),"High Stage 1",IF(AND(C6&gt;=120,D6&lt;80),"Elevated","Normal")))))</f>
        <v>High Stage 2</v>
      </c>
      <c r="G6" s="15"/>
    </row>
    <row r="7" customFormat="false" ht="15" hidden="false" customHeight="false" outlineLevel="0" collapsed="false">
      <c r="A7" s="12" t="n">
        <v>46172</v>
      </c>
      <c r="B7" s="13" t="s">
        <v>29</v>
      </c>
      <c r="C7" s="13" t="n">
        <v>117</v>
      </c>
      <c r="D7" s="13" t="n">
        <v>79</v>
      </c>
      <c r="E7" s="13" t="n">
        <v>68</v>
      </c>
      <c r="F7" s="16" t="str">
        <f aca="false">IF(OR(C7="",D7=""),"",IF(OR(C7&gt;=180,D7&gt;=120),"Crisis",IF(OR(C7&gt;=140,D7&gt;=90),"High Stage 2",IF(OR(C7&gt;=130,D7&gt;=80),"High Stage 1",IF(AND(C7&gt;=120,D7&lt;80),"Elevated","Normal")))))</f>
        <v>Normal</v>
      </c>
      <c r="G7" s="15"/>
    </row>
    <row r="8" customFormat="false" ht="15" hidden="false" customHeight="false" outlineLevel="0" collapsed="false">
      <c r="A8" s="12" t="n">
        <v>46173</v>
      </c>
      <c r="B8" s="13" t="s">
        <v>28</v>
      </c>
      <c r="C8" s="13" t="n">
        <v>115</v>
      </c>
      <c r="D8" s="13" t="n">
        <v>82</v>
      </c>
      <c r="E8" s="13" t="n">
        <v>79</v>
      </c>
      <c r="F8" s="14" t="str">
        <f aca="false">IF(OR(C8="",D8=""),"",IF(OR(C8&gt;=180,D8&gt;=120),"Crisis",IF(OR(C8&gt;=140,D8&gt;=90),"High Stage 2",IF(OR(C8&gt;=130,D8&gt;=80),"High Stage 1",IF(AND(C8&gt;=120,D8&lt;80),"Elevated","Normal")))))</f>
        <v>High Stage 1</v>
      </c>
      <c r="G8" s="15"/>
    </row>
    <row r="9" customFormat="false" ht="15" hidden="false" customHeight="false" outlineLevel="0" collapsed="false">
      <c r="A9" s="12" t="n">
        <v>46174</v>
      </c>
      <c r="B9" s="13" t="s">
        <v>28</v>
      </c>
      <c r="C9" s="13" t="n">
        <v>123</v>
      </c>
      <c r="D9" s="13" t="n">
        <v>89</v>
      </c>
      <c r="E9" s="13" t="n">
        <v>81</v>
      </c>
      <c r="F9" s="16" t="str">
        <f aca="false">IF(OR(C9="",D9=""),"",IF(OR(C9&gt;=180,D9&gt;=120),"Crisis",IF(OR(C9&gt;=140,D9&gt;=90),"High Stage 2",IF(OR(C9&gt;=130,D9&gt;=80),"High Stage 1",IF(AND(C9&gt;=120,D9&lt;80),"Elevated","Normal")))))</f>
        <v>High Stage 1</v>
      </c>
      <c r="G9" s="15"/>
    </row>
    <row r="10" customFormat="false" ht="15" hidden="false" customHeight="false" outlineLevel="0" collapsed="false">
      <c r="A10" s="12" t="n">
        <v>46175</v>
      </c>
      <c r="B10" s="13" t="s">
        <v>28</v>
      </c>
      <c r="C10" s="13" t="n">
        <v>139</v>
      </c>
      <c r="D10" s="13" t="n">
        <v>94</v>
      </c>
      <c r="E10" s="13" t="n">
        <v>61</v>
      </c>
      <c r="F10" s="14" t="str">
        <f aca="false">IF(OR(C10="",D10=""),"",IF(OR(C10&gt;=180,D10&gt;=120),"Crisis",IF(OR(C10&gt;=140,D10&gt;=90),"High Stage 2",IF(OR(C10&gt;=130,D10&gt;=80),"High Stage 1",IF(AND(C10&gt;=120,D10&lt;80),"Elevated","Normal")))))</f>
        <v>High Stage 2</v>
      </c>
      <c r="G10" s="15"/>
    </row>
    <row r="11" customFormat="false" ht="15" hidden="false" customHeight="false" outlineLevel="0" collapsed="false">
      <c r="A11" s="12" t="n">
        <v>46176</v>
      </c>
      <c r="B11" s="13" t="s">
        <v>29</v>
      </c>
      <c r="C11" s="13" t="n">
        <v>148</v>
      </c>
      <c r="D11" s="13" t="n">
        <v>72</v>
      </c>
      <c r="E11" s="13" t="n">
        <v>78</v>
      </c>
      <c r="F11" s="16" t="str">
        <f aca="false">IF(OR(C11="",D11=""),"",IF(OR(C11&gt;=180,D11&gt;=120),"Crisis",IF(OR(C11&gt;=140,D11&gt;=90),"High Stage 2",IF(OR(C11&gt;=130,D11&gt;=80),"High Stage 1",IF(AND(C11&gt;=120,D11&lt;80),"Elevated","Normal")))))</f>
        <v>High Stage 2</v>
      </c>
      <c r="G11" s="15"/>
    </row>
    <row r="12" customFormat="false" ht="15" hidden="false" customHeight="false" outlineLevel="0" collapsed="false">
      <c r="A12" s="12" t="n">
        <v>46177</v>
      </c>
      <c r="B12" s="13" t="s">
        <v>28</v>
      </c>
      <c r="C12" s="13" t="n">
        <v>128</v>
      </c>
      <c r="D12" s="13" t="n">
        <v>81</v>
      </c>
      <c r="E12" s="13" t="n">
        <v>73</v>
      </c>
      <c r="F12" s="14" t="str">
        <f aca="false">IF(OR(C12="",D12=""),"",IF(OR(C12&gt;=180,D12&gt;=120),"Crisis",IF(OR(C12&gt;=140,D12&gt;=90),"High Stage 2",IF(OR(C12&gt;=130,D12&gt;=80),"High Stage 1",IF(AND(C12&gt;=120,D12&lt;80),"Elevated","Normal")))))</f>
        <v>High Stage 1</v>
      </c>
      <c r="G12" s="15"/>
    </row>
    <row r="13" customFormat="false" ht="15" hidden="false" customHeight="false" outlineLevel="0" collapsed="false">
      <c r="A13" s="12" t="n">
        <v>46178</v>
      </c>
      <c r="B13" s="13" t="s">
        <v>28</v>
      </c>
      <c r="C13" s="13" t="n">
        <v>124</v>
      </c>
      <c r="D13" s="13" t="n">
        <v>77</v>
      </c>
      <c r="E13" s="13" t="n">
        <v>63</v>
      </c>
      <c r="F13" s="16" t="str">
        <f aca="false">IF(OR(C13="",D13=""),"",IF(OR(C13&gt;=180,D13&gt;=120),"Crisis",IF(OR(C13&gt;=140,D13&gt;=90),"High Stage 2",IF(OR(C13&gt;=130,D13&gt;=80),"High Stage 1",IF(AND(C13&gt;=120,D13&lt;80),"Elevated","Normal")))))</f>
        <v>Elevated</v>
      </c>
      <c r="G13" s="15"/>
    </row>
    <row r="14" customFormat="false" ht="15" hidden="false" customHeight="false" outlineLevel="0" collapsed="false">
      <c r="A14" s="12" t="n">
        <v>46179</v>
      </c>
      <c r="B14" s="13" t="s">
        <v>28</v>
      </c>
      <c r="C14" s="13" t="n">
        <v>145</v>
      </c>
      <c r="D14" s="13" t="n">
        <v>90</v>
      </c>
      <c r="E14" s="13" t="n">
        <v>61</v>
      </c>
      <c r="F14" s="14" t="str">
        <f aca="false">IF(OR(C14="",D14=""),"",IF(OR(C14&gt;=180,D14&gt;=120),"Crisis",IF(OR(C14&gt;=140,D14&gt;=90),"High Stage 2",IF(OR(C14&gt;=130,D14&gt;=80),"High Stage 1",IF(AND(C14&gt;=120,D14&lt;80),"Elevated","Normal")))))</f>
        <v>High Stage 2</v>
      </c>
      <c r="G14" s="15"/>
    </row>
    <row r="15" customFormat="false" ht="15" hidden="false" customHeight="false" outlineLevel="0" collapsed="false">
      <c r="A15" s="12" t="n">
        <v>46180</v>
      </c>
      <c r="B15" s="13" t="s">
        <v>29</v>
      </c>
      <c r="C15" s="13" t="n">
        <v>132</v>
      </c>
      <c r="D15" s="13" t="n">
        <v>91</v>
      </c>
      <c r="E15" s="13" t="n">
        <v>70</v>
      </c>
      <c r="F15" s="16" t="str">
        <f aca="false">IF(OR(C15="",D15=""),"",IF(OR(C15&gt;=180,D15&gt;=120),"Crisis",IF(OR(C15&gt;=140,D15&gt;=90),"High Stage 2",IF(OR(C15&gt;=130,D15&gt;=80),"High Stage 1",IF(AND(C15&gt;=120,D15&lt;80),"Elevated","Normal")))))</f>
        <v>High Stage 2</v>
      </c>
      <c r="G15" s="15"/>
    </row>
    <row r="16" customFormat="false" ht="15" hidden="false" customHeight="false" outlineLevel="0" collapsed="false">
      <c r="A16" s="12" t="n">
        <v>46181</v>
      </c>
      <c r="B16" s="13" t="s">
        <v>29</v>
      </c>
      <c r="C16" s="13" t="n">
        <v>128</v>
      </c>
      <c r="D16" s="13" t="n">
        <v>77</v>
      </c>
      <c r="E16" s="13" t="n">
        <v>72</v>
      </c>
      <c r="F16" s="14" t="str">
        <f aca="false">IF(OR(C16="",D16=""),"",IF(OR(C16&gt;=180,D16&gt;=120),"Crisis",IF(OR(C16&gt;=140,D16&gt;=90),"High Stage 2",IF(OR(C16&gt;=130,D16&gt;=80),"High Stage 1",IF(AND(C16&gt;=120,D16&lt;80),"Elevated","Normal")))))</f>
        <v>Elevated</v>
      </c>
      <c r="G16" s="15"/>
    </row>
    <row r="17" customFormat="false" ht="15" hidden="false" customHeight="false" outlineLevel="0" collapsed="false">
      <c r="A17" s="12" t="n">
        <v>46182</v>
      </c>
      <c r="B17" s="13" t="s">
        <v>28</v>
      </c>
      <c r="C17" s="13" t="n">
        <v>131</v>
      </c>
      <c r="D17" s="13" t="n">
        <v>92</v>
      </c>
      <c r="E17" s="13" t="n">
        <v>76</v>
      </c>
      <c r="F17" s="16" t="str">
        <f aca="false">IF(OR(C17="",D17=""),"",IF(OR(C17&gt;=180,D17&gt;=120),"Crisis",IF(OR(C17&gt;=140,D17&gt;=90),"High Stage 2",IF(OR(C17&gt;=130,D17&gt;=80),"High Stage 1",IF(AND(C17&gt;=120,D17&lt;80),"Elevated","Normal")))))</f>
        <v>High Stage 2</v>
      </c>
      <c r="G17" s="15"/>
    </row>
    <row r="18" customFormat="false" ht="15" hidden="false" customHeight="false" outlineLevel="0" collapsed="false">
      <c r="A18" s="12" t="n">
        <v>46183</v>
      </c>
      <c r="B18" s="13" t="s">
        <v>28</v>
      </c>
      <c r="C18" s="13" t="n">
        <v>121</v>
      </c>
      <c r="D18" s="13" t="n">
        <v>80</v>
      </c>
      <c r="E18" s="13" t="n">
        <v>68</v>
      </c>
      <c r="F18" s="14" t="str">
        <f aca="false">IF(OR(C18="",D18=""),"",IF(OR(C18&gt;=180,D18&gt;=120),"Crisis",IF(OR(C18&gt;=140,D18&gt;=90),"High Stage 2",IF(OR(C18&gt;=130,D18&gt;=80),"High Stage 1",IF(AND(C18&gt;=120,D18&lt;80),"Elevated","Normal")))))</f>
        <v>High Stage 1</v>
      </c>
      <c r="G18" s="15"/>
    </row>
    <row r="19" customFormat="false" ht="15" hidden="false" customHeight="false" outlineLevel="0" collapsed="false">
      <c r="A19" s="12" t="n">
        <v>46184</v>
      </c>
      <c r="B19" s="13" t="s">
        <v>29</v>
      </c>
      <c r="C19" s="13" t="n">
        <v>123</v>
      </c>
      <c r="D19" s="13" t="n">
        <v>85</v>
      </c>
      <c r="E19" s="13" t="n">
        <v>61</v>
      </c>
      <c r="F19" s="16" t="str">
        <f aca="false">IF(OR(C19="",D19=""),"",IF(OR(C19&gt;=180,D19&gt;=120),"Crisis",IF(OR(C19&gt;=140,D19&gt;=90),"High Stage 2",IF(OR(C19&gt;=130,D19&gt;=80),"High Stage 1",IF(AND(C19&gt;=120,D19&lt;80),"Elevated","Normal")))))</f>
        <v>High Stage 1</v>
      </c>
      <c r="G19" s="15"/>
    </row>
    <row r="20" customFormat="false" ht="15" hidden="false" customHeight="false" outlineLevel="0" collapsed="false">
      <c r="A20" s="12" t="n">
        <v>46185</v>
      </c>
      <c r="B20" s="13" t="s">
        <v>28</v>
      </c>
      <c r="C20" s="13" t="n">
        <v>133</v>
      </c>
      <c r="D20" s="13" t="n">
        <v>89</v>
      </c>
      <c r="E20" s="13" t="n">
        <v>61</v>
      </c>
      <c r="F20" s="14" t="str">
        <f aca="false">IF(OR(C20="",D20=""),"",IF(OR(C20&gt;=180,D20&gt;=120),"Crisis",IF(OR(C20&gt;=140,D20&gt;=90),"High Stage 2",IF(OR(C20&gt;=130,D20&gt;=80),"High Stage 1",IF(AND(C20&gt;=120,D20&lt;80),"Elevated","Normal")))))</f>
        <v>High Stage 1</v>
      </c>
      <c r="G20" s="15"/>
    </row>
    <row r="21" customFormat="false" ht="15" hidden="false" customHeight="false" outlineLevel="0" collapsed="false">
      <c r="A21" s="12" t="n">
        <v>46186</v>
      </c>
      <c r="B21" s="13" t="s">
        <v>28</v>
      </c>
      <c r="C21" s="13" t="n">
        <v>138</v>
      </c>
      <c r="D21" s="13" t="n">
        <v>80</v>
      </c>
      <c r="E21" s="13" t="n">
        <v>76</v>
      </c>
      <c r="F21" s="16" t="str">
        <f aca="false">IF(OR(C21="",D21=""),"",IF(OR(C21&gt;=180,D21&gt;=120),"Crisis",IF(OR(C21&gt;=140,D21&gt;=90),"High Stage 2",IF(OR(C21&gt;=130,D21&gt;=80),"High Stage 1",IF(AND(C21&gt;=120,D21&lt;80),"Elevated","Normal")))))</f>
        <v>High Stage 1</v>
      </c>
      <c r="G21" s="15"/>
    </row>
    <row r="22" customFormat="false" ht="15" hidden="false" customHeight="false" outlineLevel="0" collapsed="false">
      <c r="A22" s="12"/>
      <c r="B22" s="13"/>
      <c r="C22" s="13"/>
      <c r="D22" s="13"/>
      <c r="E22" s="13"/>
      <c r="F22" s="14" t="str">
        <f aca="false">IF(OR(C22="",D22=""),"",IF(OR(C22&gt;=180,D22&gt;=120),"Crisis",IF(OR(C22&gt;=140,D22&gt;=90),"High Stage 2",IF(OR(C22&gt;=130,D22&gt;=80),"High Stage 1",IF(AND(C22&gt;=120,D22&lt;80),"Elevated","Normal")))))</f>
        <v/>
      </c>
      <c r="G22" s="15"/>
    </row>
    <row r="23" customFormat="false" ht="15" hidden="false" customHeight="false" outlineLevel="0" collapsed="false">
      <c r="A23" s="12"/>
      <c r="B23" s="13"/>
      <c r="C23" s="13"/>
      <c r="D23" s="13"/>
      <c r="E23" s="13"/>
      <c r="F23" s="16" t="str">
        <f aca="false">IF(OR(C23="",D23=""),"",IF(OR(C23&gt;=180,D23&gt;=120),"Crisis",IF(OR(C23&gt;=140,D23&gt;=90),"High Stage 2",IF(OR(C23&gt;=130,D23&gt;=80),"High Stage 1",IF(AND(C23&gt;=120,D23&lt;80),"Elevated","Normal")))))</f>
        <v/>
      </c>
      <c r="G23" s="15"/>
    </row>
    <row r="24" customFormat="false" ht="15" hidden="false" customHeight="false" outlineLevel="0" collapsed="false">
      <c r="A24" s="12"/>
      <c r="B24" s="13"/>
      <c r="C24" s="13"/>
      <c r="D24" s="13"/>
      <c r="E24" s="13"/>
      <c r="F24" s="14" t="str">
        <f aca="false">IF(OR(C24="",D24=""),"",IF(OR(C24&gt;=180,D24&gt;=120),"Crisis",IF(OR(C24&gt;=140,D24&gt;=90),"High Stage 2",IF(OR(C24&gt;=130,D24&gt;=80),"High Stage 1",IF(AND(C24&gt;=120,D24&lt;80),"Elevated","Normal")))))</f>
        <v/>
      </c>
      <c r="G24" s="15"/>
    </row>
    <row r="25" customFormat="false" ht="15" hidden="false" customHeight="false" outlineLevel="0" collapsed="false">
      <c r="A25" s="12"/>
      <c r="B25" s="13"/>
      <c r="C25" s="13"/>
      <c r="D25" s="13"/>
      <c r="E25" s="13"/>
      <c r="F25" s="16" t="str">
        <f aca="false">IF(OR(C25="",D25=""),"",IF(OR(C25&gt;=180,D25&gt;=120),"Crisis",IF(OR(C25&gt;=140,D25&gt;=90),"High Stage 2",IF(OR(C25&gt;=130,D25&gt;=80),"High Stage 1",IF(AND(C25&gt;=120,D25&lt;80),"Elevated","Normal")))))</f>
        <v/>
      </c>
      <c r="G25" s="15"/>
    </row>
    <row r="26" customFormat="false" ht="15" hidden="false" customHeight="false" outlineLevel="0" collapsed="false">
      <c r="A26" s="12"/>
      <c r="B26" s="13"/>
      <c r="C26" s="13"/>
      <c r="D26" s="13"/>
      <c r="E26" s="13"/>
      <c r="F26" s="14" t="str">
        <f aca="false">IF(OR(C26="",D26=""),"",IF(OR(C26&gt;=180,D26&gt;=120),"Crisis",IF(OR(C26&gt;=140,D26&gt;=90),"High Stage 2",IF(OR(C26&gt;=130,D26&gt;=80),"High Stage 1",IF(AND(C26&gt;=120,D26&lt;80),"Elevated","Normal")))))</f>
        <v/>
      </c>
      <c r="G26" s="15"/>
    </row>
    <row r="27" customFormat="false" ht="15" hidden="false" customHeight="false" outlineLevel="0" collapsed="false">
      <c r="A27" s="12"/>
      <c r="B27" s="13"/>
      <c r="C27" s="13"/>
      <c r="D27" s="13"/>
      <c r="E27" s="13"/>
      <c r="F27" s="16" t="str">
        <f aca="false">IF(OR(C27="",D27=""),"",IF(OR(C27&gt;=180,D27&gt;=120),"Crisis",IF(OR(C27&gt;=140,D27&gt;=90),"High Stage 2",IF(OR(C27&gt;=130,D27&gt;=80),"High Stage 1",IF(AND(C27&gt;=120,D27&lt;80),"Elevated","Normal")))))</f>
        <v/>
      </c>
      <c r="G27" s="15"/>
    </row>
    <row r="28" customFormat="false" ht="15" hidden="false" customHeight="false" outlineLevel="0" collapsed="false">
      <c r="A28" s="12"/>
      <c r="B28" s="13"/>
      <c r="C28" s="13"/>
      <c r="D28" s="13"/>
      <c r="E28" s="13"/>
      <c r="F28" s="14" t="str">
        <f aca="false">IF(OR(C28="",D28=""),"",IF(OR(C28&gt;=180,D28&gt;=120),"Crisis",IF(OR(C28&gt;=140,D28&gt;=90),"High Stage 2",IF(OR(C28&gt;=130,D28&gt;=80),"High Stage 1",IF(AND(C28&gt;=120,D28&lt;80),"Elevated","Normal")))))</f>
        <v/>
      </c>
      <c r="G28" s="15"/>
    </row>
    <row r="29" customFormat="false" ht="15" hidden="false" customHeight="false" outlineLevel="0" collapsed="false">
      <c r="A29" s="12"/>
      <c r="B29" s="13"/>
      <c r="C29" s="13"/>
      <c r="D29" s="13"/>
      <c r="E29" s="13"/>
      <c r="F29" s="16" t="str">
        <f aca="false">IF(OR(C29="",D29=""),"",IF(OR(C29&gt;=180,D29&gt;=120),"Crisis",IF(OR(C29&gt;=140,D29&gt;=90),"High Stage 2",IF(OR(C29&gt;=130,D29&gt;=80),"High Stage 1",IF(AND(C29&gt;=120,D29&lt;80),"Elevated","Normal")))))</f>
        <v/>
      </c>
      <c r="G29" s="15"/>
    </row>
    <row r="30" customFormat="false" ht="15" hidden="false" customHeight="false" outlineLevel="0" collapsed="false">
      <c r="A30" s="12"/>
      <c r="B30" s="13"/>
      <c r="C30" s="13"/>
      <c r="D30" s="13"/>
      <c r="E30" s="13"/>
      <c r="F30" s="14" t="str">
        <f aca="false">IF(OR(C30="",D30=""),"",IF(OR(C30&gt;=180,D30&gt;=120),"Crisis",IF(OR(C30&gt;=140,D30&gt;=90),"High Stage 2",IF(OR(C30&gt;=130,D30&gt;=80),"High Stage 1",IF(AND(C30&gt;=120,D30&lt;80),"Elevated","Normal")))))</f>
        <v/>
      </c>
      <c r="G30" s="15"/>
    </row>
    <row r="31" customFormat="false" ht="15" hidden="false" customHeight="false" outlineLevel="0" collapsed="false">
      <c r="A31" s="12"/>
      <c r="B31" s="13"/>
      <c r="C31" s="13"/>
      <c r="D31" s="13"/>
      <c r="E31" s="13"/>
      <c r="F31" s="16" t="str">
        <f aca="false">IF(OR(C31="",D31=""),"",IF(OR(C31&gt;=180,D31&gt;=120),"Crisis",IF(OR(C31&gt;=140,D31&gt;=90),"High Stage 2",IF(OR(C31&gt;=130,D31&gt;=80),"High Stage 1",IF(AND(C31&gt;=120,D31&lt;80),"Elevated","Normal")))))</f>
        <v/>
      </c>
      <c r="G31" s="15"/>
    </row>
    <row r="32" customFormat="false" ht="15" hidden="false" customHeight="false" outlineLevel="0" collapsed="false">
      <c r="A32" s="12"/>
      <c r="B32" s="13"/>
      <c r="C32" s="13"/>
      <c r="D32" s="13"/>
      <c r="E32" s="13"/>
      <c r="F32" s="14" t="str">
        <f aca="false">IF(OR(C32="",D32=""),"",IF(OR(C32&gt;=180,D32&gt;=120),"Crisis",IF(OR(C32&gt;=140,D32&gt;=90),"High Stage 2",IF(OR(C32&gt;=130,D32&gt;=80),"High Stage 1",IF(AND(C32&gt;=120,D32&lt;80),"Elevated","Normal")))))</f>
        <v/>
      </c>
      <c r="G32" s="15"/>
    </row>
    <row r="33" customFormat="false" ht="15" hidden="false" customHeight="false" outlineLevel="0" collapsed="false">
      <c r="A33" s="12"/>
      <c r="B33" s="13"/>
      <c r="C33" s="13"/>
      <c r="D33" s="13"/>
      <c r="E33" s="13"/>
      <c r="F33" s="16" t="str">
        <f aca="false">IF(OR(C33="",D33=""),"",IF(OR(C33&gt;=180,D33&gt;=120),"Crisis",IF(OR(C33&gt;=140,D33&gt;=90),"High Stage 2",IF(OR(C33&gt;=130,D33&gt;=80),"High Stage 1",IF(AND(C33&gt;=120,D33&lt;80),"Elevated","Normal")))))</f>
        <v/>
      </c>
      <c r="G33" s="15"/>
    </row>
    <row r="34" customFormat="false" ht="15" hidden="false" customHeight="false" outlineLevel="0" collapsed="false">
      <c r="A34" s="12"/>
      <c r="B34" s="13"/>
      <c r="C34" s="13"/>
      <c r="D34" s="13"/>
      <c r="E34" s="13"/>
      <c r="F34" s="14" t="str">
        <f aca="false">IF(OR(C34="",D34=""),"",IF(OR(C34&gt;=180,D34&gt;=120),"Crisis",IF(OR(C34&gt;=140,D34&gt;=90),"High Stage 2",IF(OR(C34&gt;=130,D34&gt;=80),"High Stage 1",IF(AND(C34&gt;=120,D34&lt;80),"Elevated","Normal")))))</f>
        <v/>
      </c>
      <c r="G34" s="15"/>
    </row>
    <row r="35" customFormat="false" ht="15" hidden="false" customHeight="false" outlineLevel="0" collapsed="false">
      <c r="A35" s="12"/>
      <c r="B35" s="13"/>
      <c r="C35" s="13"/>
      <c r="D35" s="13"/>
      <c r="E35" s="13"/>
      <c r="F35" s="16" t="str">
        <f aca="false">IF(OR(C35="",D35=""),"",IF(OR(C35&gt;=180,D35&gt;=120),"Crisis",IF(OR(C35&gt;=140,D35&gt;=90),"High Stage 2",IF(OR(C35&gt;=130,D35&gt;=80),"High Stage 1",IF(AND(C35&gt;=120,D35&lt;80),"Elevated","Normal")))))</f>
        <v/>
      </c>
      <c r="G35" s="15"/>
    </row>
    <row r="36" customFormat="false" ht="15" hidden="false" customHeight="false" outlineLevel="0" collapsed="false">
      <c r="A36" s="12"/>
      <c r="B36" s="13"/>
      <c r="C36" s="13"/>
      <c r="D36" s="13"/>
      <c r="E36" s="13"/>
      <c r="F36" s="14" t="str">
        <f aca="false">IF(OR(C36="",D36=""),"",IF(OR(C36&gt;=180,D36&gt;=120),"Crisis",IF(OR(C36&gt;=140,D36&gt;=90),"High Stage 2",IF(OR(C36&gt;=130,D36&gt;=80),"High Stage 1",IF(AND(C36&gt;=120,D36&lt;80),"Elevated","Normal")))))</f>
        <v/>
      </c>
      <c r="G36" s="15"/>
    </row>
    <row r="37" customFormat="false" ht="15" hidden="false" customHeight="false" outlineLevel="0" collapsed="false">
      <c r="A37" s="12"/>
      <c r="B37" s="13"/>
      <c r="C37" s="13"/>
      <c r="D37" s="13"/>
      <c r="E37" s="13"/>
      <c r="F37" s="16" t="str">
        <f aca="false">IF(OR(C37="",D37=""),"",IF(OR(C37&gt;=180,D37&gt;=120),"Crisis",IF(OR(C37&gt;=140,D37&gt;=90),"High Stage 2",IF(OR(C37&gt;=130,D37&gt;=80),"High Stage 1",IF(AND(C37&gt;=120,D37&lt;80),"Elevated","Normal")))))</f>
        <v/>
      </c>
      <c r="G37" s="15"/>
    </row>
    <row r="38" customFormat="false" ht="15" hidden="false" customHeight="false" outlineLevel="0" collapsed="false">
      <c r="A38" s="12"/>
      <c r="B38" s="13"/>
      <c r="C38" s="13"/>
      <c r="D38" s="13"/>
      <c r="E38" s="13"/>
      <c r="F38" s="14" t="str">
        <f aca="false">IF(OR(C38="",D38=""),"",IF(OR(C38&gt;=180,D38&gt;=120),"Crisis",IF(OR(C38&gt;=140,D38&gt;=90),"High Stage 2",IF(OR(C38&gt;=130,D38&gt;=80),"High Stage 1",IF(AND(C38&gt;=120,D38&lt;80),"Elevated","Normal")))))</f>
        <v/>
      </c>
      <c r="G38" s="15"/>
    </row>
    <row r="39" customFormat="false" ht="15" hidden="false" customHeight="false" outlineLevel="0" collapsed="false">
      <c r="A39" s="12"/>
      <c r="B39" s="13"/>
      <c r="C39" s="13"/>
      <c r="D39" s="13"/>
      <c r="E39" s="13"/>
      <c r="F39" s="16" t="str">
        <f aca="false">IF(OR(C39="",D39=""),"",IF(OR(C39&gt;=180,D39&gt;=120),"Crisis",IF(OR(C39&gt;=140,D39&gt;=90),"High Stage 2",IF(OR(C39&gt;=130,D39&gt;=80),"High Stage 1",IF(AND(C39&gt;=120,D39&lt;80),"Elevated","Normal")))))</f>
        <v/>
      </c>
      <c r="G39" s="15"/>
    </row>
    <row r="40" customFormat="false" ht="15" hidden="false" customHeight="false" outlineLevel="0" collapsed="false">
      <c r="A40" s="12"/>
      <c r="B40" s="13"/>
      <c r="C40" s="13"/>
      <c r="D40" s="13"/>
      <c r="E40" s="13"/>
      <c r="F40" s="14" t="str">
        <f aca="false">IF(OR(C40="",D40=""),"",IF(OR(C40&gt;=180,D40&gt;=120),"Crisis",IF(OR(C40&gt;=140,D40&gt;=90),"High Stage 2",IF(OR(C40&gt;=130,D40&gt;=80),"High Stage 1",IF(AND(C40&gt;=120,D40&lt;80),"Elevated","Normal")))))</f>
        <v/>
      </c>
      <c r="G40" s="15"/>
    </row>
    <row r="41" customFormat="false" ht="15" hidden="false" customHeight="false" outlineLevel="0" collapsed="false">
      <c r="A41" s="12"/>
      <c r="B41" s="13"/>
      <c r="C41" s="13"/>
      <c r="D41" s="13"/>
      <c r="E41" s="13"/>
      <c r="F41" s="16" t="str">
        <f aca="false">IF(OR(C41="",D41=""),"",IF(OR(C41&gt;=180,D41&gt;=120),"Crisis",IF(OR(C41&gt;=140,D41&gt;=90),"High Stage 2",IF(OR(C41&gt;=130,D41&gt;=80),"High Stage 1",IF(AND(C41&gt;=120,D41&lt;80),"Elevated","Normal")))))</f>
        <v/>
      </c>
      <c r="G41" s="15"/>
    </row>
    <row r="42" customFormat="false" ht="15" hidden="false" customHeight="false" outlineLevel="0" collapsed="false">
      <c r="A42" s="12"/>
      <c r="B42" s="13"/>
      <c r="C42" s="13"/>
      <c r="D42" s="13"/>
      <c r="E42" s="13"/>
      <c r="F42" s="14" t="str">
        <f aca="false">IF(OR(C42="",D42=""),"",IF(OR(C42&gt;=180,D42&gt;=120),"Crisis",IF(OR(C42&gt;=140,D42&gt;=90),"High Stage 2",IF(OR(C42&gt;=130,D42&gt;=80),"High Stage 1",IF(AND(C42&gt;=120,D42&lt;80),"Elevated","Normal")))))</f>
        <v/>
      </c>
      <c r="G42" s="15"/>
    </row>
    <row r="43" customFormat="false" ht="15" hidden="false" customHeight="false" outlineLevel="0" collapsed="false">
      <c r="A43" s="12"/>
      <c r="B43" s="13"/>
      <c r="C43" s="13"/>
      <c r="D43" s="13"/>
      <c r="E43" s="13"/>
      <c r="F43" s="16" t="str">
        <f aca="false">IF(OR(C43="",D43=""),"",IF(OR(C43&gt;=180,D43&gt;=120),"Crisis",IF(OR(C43&gt;=140,D43&gt;=90),"High Stage 2",IF(OR(C43&gt;=130,D43&gt;=80),"High Stage 1",IF(AND(C43&gt;=120,D43&lt;80),"Elevated","Normal")))))</f>
        <v/>
      </c>
      <c r="G43" s="15"/>
    </row>
  </sheetData>
  <conditionalFormatting sqref="F4:F43">
    <cfRule type="cellIs" priority="2" operator="equal" aboveAverage="0" equalAverage="0" bottom="0" percent="0" rank="0" text="" dxfId="0">
      <formula>"Normal"</formula>
    </cfRule>
    <cfRule type="cellIs" priority="3" operator="equal" aboveAverage="0" equalAverage="0" bottom="0" percent="0" rank="0" text="" dxfId="1">
      <formula>"Elevated"</formula>
    </cfRule>
    <cfRule type="cellIs" priority="4" operator="equal" aboveAverage="0" equalAverage="0" bottom="0" percent="0" rank="0" text="" dxfId="1">
      <formula>"High Stage 1"</formula>
    </cfRule>
    <cfRule type="cellIs" priority="5" operator="equal" aboveAverage="0" equalAverage="0" bottom="0" percent="0" rank="0" text="" dxfId="2">
      <formula>"High Stage 2"</formula>
    </cfRule>
    <cfRule type="cellIs" priority="6" operator="equal" aboveAverage="0" equalAverage="0" bottom="0" percent="0" rank="0" text="" dxfId="2">
      <formula>"Crisis"</formula>
    </cfRule>
  </conditionalFormatting>
  <dataValidations count="1">
    <dataValidation allowBlank="true" errorStyle="stop" operator="between" showDropDown="false" showErrorMessage="false" showInputMessage="false" sqref="B4:B43" type="list">
      <formula1>Lists!$A$4:$A$7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A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</cols>
  <sheetData>
    <row r="3" customFormat="false" ht="15" hidden="false" customHeight="false" outlineLevel="0" collapsed="false">
      <c r="A3" s="17" t="s">
        <v>22</v>
      </c>
    </row>
    <row r="4" customFormat="false" ht="15" hidden="false" customHeight="false" outlineLevel="0" collapsed="false">
      <c r="A4" s="0" t="s">
        <v>29</v>
      </c>
    </row>
    <row r="5" customFormat="false" ht="15" hidden="false" customHeight="false" outlineLevel="0" collapsed="false">
      <c r="A5" s="0" t="s">
        <v>30</v>
      </c>
    </row>
    <row r="6" customFormat="false" ht="15" hidden="false" customHeight="false" outlineLevel="0" collapsed="false">
      <c r="A6" s="0" t="s">
        <v>28</v>
      </c>
    </row>
    <row r="7" customFormat="false" ht="15" hidden="false" customHeight="false" outlineLevel="0" collapsed="false">
      <c r="A7" s="0" t="s">
        <v>31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