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Cellar" sheetId="3" state="visible" r:id="rId3"/>
    <sheet xmlns:r="http://schemas.openxmlformats.org/officeDocument/2006/relationships" name="List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b val="1"/>
      <color rgb="003AB86A"/>
      <sz val="10"/>
    </font>
    <font>
      <name val="Arial"/>
      <b val="1"/>
      <color rgb="00FFFFFF"/>
      <sz val="10"/>
    </font>
    <font>
      <name val="Arial"/>
      <sz val="10"/>
    </font>
    <font>
      <name val="Arial"/>
      <b val="1"/>
      <color rgb="00FFFFFF"/>
      <sz val="12"/>
    </font>
    <font>
      <name val="Arial"/>
      <b val="1"/>
      <color rgb="00FFFFFF"/>
      <sz val="16"/>
    </font>
    <font>
      <name val="Arial"/>
      <b val="1"/>
      <color rgb="001A5C35"/>
      <sz val="20"/>
    </font>
    <font>
      <name val="Arial"/>
      <b val="1"/>
      <color rgb="00FFFFFF"/>
      <sz val="15"/>
    </font>
    <font>
      <name val="Arial"/>
      <b val="1"/>
      <color rgb="001A5C35"/>
      <sz val="12"/>
    </font>
    <font>
      <name val="Arial"/>
      <color rgb="00222222"/>
      <sz val="10"/>
    </font>
  </fonts>
  <fills count="6">
    <fill>
      <patternFill/>
    </fill>
    <fill>
      <patternFill patternType="gray125"/>
    </fill>
    <fill>
      <patternFill patternType="solid">
        <fgColor rgb="001A5C35"/>
      </patternFill>
    </fill>
    <fill>
      <patternFill patternType="solid">
        <fgColor rgb="00FFF8E1"/>
      </patternFill>
    </fill>
    <fill>
      <patternFill patternType="solid">
        <fgColor rgb="00F0FAF3"/>
      </patternFill>
    </fill>
    <fill>
      <patternFill patternType="solid">
        <fgColor rgb="003AB86A"/>
      </patternFill>
    </fill>
  </fills>
  <borders count="2">
    <border>
      <left/>
      <right/>
      <top/>
      <bottom/>
      <diagonal/>
    </border>
    <border>
      <left style="thin">
        <color rgb="00C9DECF"/>
      </left>
      <right style="thin">
        <color rgb="00C9DECF"/>
      </right>
      <top style="thin">
        <color rgb="00C9DECF"/>
      </top>
      <bottom style="thin">
        <color rgb="00C9DEC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8" fillId="2" borderId="1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9" fillId="4" borderId="0" applyAlignment="1" pivotButton="0" quotePrefix="0" xfId="0">
      <alignment horizontal="left" vertical="center" wrapText="1"/>
    </xf>
    <xf numFmtId="0" fontId="10" fillId="0" borderId="0" applyAlignment="1" pivotButton="0" quotePrefix="0" xfId="0">
      <alignment vertical="top" wrapText="1"/>
    </xf>
    <xf numFmtId="0" fontId="6" fillId="2" borderId="1" applyAlignment="1" pivotButton="0" quotePrefix="0" xfId="0">
      <alignment horizontal="left" vertical="center" wrapText="1"/>
    </xf>
    <xf numFmtId="0" fontId="3" fillId="5" borderId="0" applyAlignment="1" pivotButton="0" quotePrefix="0" xfId="0">
      <alignment horizontal="left" vertical="center" wrapText="1"/>
    </xf>
    <xf numFmtId="1" fontId="7" fillId="4" borderId="0" applyAlignment="1" pivotButton="0" quotePrefix="0" xfId="0">
      <alignment horizontal="left" vertical="center"/>
    </xf>
    <xf numFmtId="0" fontId="1" fillId="2" borderId="1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left" vertical="center" wrapText="1"/>
    </xf>
    <xf numFmtId="0" fontId="4" fillId="0" borderId="1" pivotButton="0" quotePrefix="0" xfId="0"/>
  </cellXfs>
  <cellStyles count="1">
    <cellStyle name="Normal" xfId="0" builtinId="0" hidden="0"/>
  </cellStyles>
  <dxfs count="3">
    <dxf>
      <font>
        <name val="Arial"/>
        <b val="1"/>
        <color rgb="009C1B1B"/>
        <sz val="10"/>
      </font>
      <fill>
        <patternFill patternType="solid">
          <fgColor rgb="00F8CBCB"/>
        </patternFill>
      </fill>
    </dxf>
    <dxf>
      <font>
        <name val="Arial"/>
        <b val="1"/>
        <color rgb="008A5A00"/>
        <sz val="10"/>
      </font>
      <fill>
        <patternFill patternType="solid">
          <fgColor rgb="00FCE9B8"/>
        </patternFill>
      </fill>
    </dxf>
    <dxf>
      <font>
        <name val="Arial"/>
        <b val="1"/>
        <color rgb="001A5C35"/>
        <sz val="10"/>
      </font>
      <fill>
        <patternFill patternType="solid">
          <fgColor rgb="00C9EFD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BBBBBB"/>
    <outlinePr summaryBelow="1" summaryRight="1"/>
    <pageSetUpPr/>
  </sheetPr>
  <dimension ref="A1:F14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32" customHeight="1">
      <c r="A1" s="1" t="inlineStr">
        <is>
          <t>How to Use  —  Wine Cellar Inventory</t>
        </is>
      </c>
    </row>
    <row r="2">
      <c r="A2" s="2" t="inlineStr">
        <is>
          <t>by ExcelGuru.io  |  ExcelGuru.io  |  Track your bottles and drink them at their best</t>
        </is>
      </c>
    </row>
    <row r="4">
      <c r="A4" s="3" t="inlineStr">
        <is>
          <t>1. Log your bottles</t>
        </is>
      </c>
    </row>
    <row r="5" ht="42" customHeight="1">
      <c r="A5" s="4" t="inlineStr">
        <is>
          <t>Enter each wine with its type, vintage, region, quantity and a drink-by year.</t>
        </is>
      </c>
    </row>
    <row r="7">
      <c r="A7" s="3" t="inlineStr">
        <is>
          <t>2. Read the status</t>
        </is>
      </c>
    </row>
    <row r="8" ht="42" customHeight="1">
      <c r="A8" s="4" t="inlineStr">
        <is>
          <t>Each wine shows as Cellar, Drink Soon or Past, based on its drink-by year.</t>
        </is>
      </c>
    </row>
    <row r="10">
      <c r="A10" s="3" t="inlineStr">
        <is>
          <t>3. Drink at its best</t>
        </is>
      </c>
    </row>
    <row r="11" ht="42" customHeight="1">
      <c r="A11" s="4" t="inlineStr">
        <is>
          <t>Check the Drink Soon list so you enjoy each bottle while it is at its peak.</t>
        </is>
      </c>
    </row>
    <row r="13">
      <c r="A13" s="3" t="inlineStr">
        <is>
          <t>4. See your cellar</t>
        </is>
      </c>
    </row>
    <row r="14" ht="42" customHeight="1">
      <c r="A14" s="4" t="inlineStr">
        <is>
          <t>The dashboard totals your bottles and shows the range of regions and types you hold.</t>
        </is>
      </c>
    </row>
  </sheetData>
  <mergeCells count="10">
    <mergeCell ref="A2:F2"/>
    <mergeCell ref="A11:F11"/>
    <mergeCell ref="A10:F10"/>
    <mergeCell ref="A13:F13"/>
    <mergeCell ref="A14:F14"/>
    <mergeCell ref="A1:F1"/>
    <mergeCell ref="A5:F5"/>
    <mergeCell ref="A8:F8"/>
    <mergeCell ref="A4:F4"/>
    <mergeCell ref="A7:F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A5C35"/>
    <outlinePr summaryBelow="1" summaryRight="1"/>
    <pageSetUpPr/>
  </sheetPr>
  <dimension ref="A1:H7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4" customWidth="1" min="2" max="2"/>
    <col width="15" customWidth="1" min="3" max="3"/>
    <col width="12" customWidth="1" min="4" max="4"/>
    <col width="16" customWidth="1" min="5" max="5"/>
    <col width="12" customWidth="1" min="6" max="6"/>
    <col width="18" customWidth="1" min="7" max="7"/>
    <col width="14" customWidth="1" min="8" max="8"/>
  </cols>
  <sheetData>
    <row r="1" ht="34" customHeight="1">
      <c r="A1" s="5" t="inlineStr">
        <is>
          <t>Wine Cellar Inventory — Dashboard</t>
        </is>
      </c>
    </row>
    <row r="3">
      <c r="A3" s="6" t="inlineStr">
        <is>
          <t>Total Bottles</t>
        </is>
      </c>
      <c r="C3" s="6" t="inlineStr">
        <is>
          <t>Wines Logged</t>
        </is>
      </c>
      <c r="E3" s="6" t="inlineStr">
        <is>
          <t>Drink Soon</t>
        </is>
      </c>
      <c r="G3" s="6" t="inlineStr">
        <is>
          <t>Past Best</t>
        </is>
      </c>
    </row>
    <row r="4" ht="30" customHeight="1">
      <c r="A4" s="7">
        <f>SUM('Cellar'!E4:E43)</f>
        <v/>
      </c>
      <c r="C4" s="7">
        <f>COUNTA('Cellar'!A4:A43)</f>
        <v/>
      </c>
      <c r="E4" s="7">
        <f>COUNTIF('Cellar'!G4:G43,"Drink Soon")</f>
        <v/>
      </c>
      <c r="G4" s="7">
        <f>COUNTIF('Cellar'!G4:G43,"Past")</f>
        <v/>
      </c>
    </row>
    <row r="6">
      <c r="A6" s="6" t="inlineStr">
        <is>
          <t>Distinct Regions</t>
        </is>
      </c>
      <c r="C6" s="6" t="inlineStr">
        <is>
          <t>Distinct Types</t>
        </is>
      </c>
    </row>
    <row r="7" ht="30" customHeight="1">
      <c r="A7" s="7">
        <f>SUMPRODUCT(('Cellar'!D4:D43&lt;&gt;"")/COUNTIF('Cellar'!D4:D43,'Cellar'!D4:D43&amp;""))</f>
        <v/>
      </c>
      <c r="C7" s="7">
        <f>SUMPRODUCT(('Cellar'!B4:B43&lt;&gt;"")/COUNTIF('Cellar'!B4:B43,'Cellar'!B4:B43&amp;""))</f>
        <v/>
      </c>
    </row>
  </sheetData>
  <mergeCells count="13">
    <mergeCell ref="A4:B4"/>
    <mergeCell ref="G4:H4"/>
    <mergeCell ref="E4:F4"/>
    <mergeCell ref="C6:D6"/>
    <mergeCell ref="C7:D7"/>
    <mergeCell ref="A7:B7"/>
    <mergeCell ref="A1:H1"/>
    <mergeCell ref="A6:B6"/>
    <mergeCell ref="C3:D3"/>
    <mergeCell ref="A3:B3"/>
    <mergeCell ref="G3:H3"/>
    <mergeCell ref="E3:F3"/>
    <mergeCell ref="C4:D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13" customWidth="1" min="2" max="2"/>
    <col width="10" customWidth="1" min="3" max="3"/>
    <col width="16" customWidth="1" min="4" max="4"/>
    <col width="7" customWidth="1" min="5" max="5"/>
    <col width="14" customWidth="1" min="6" max="6"/>
    <col width="13" customWidth="1" min="7" max="7"/>
  </cols>
  <sheetData>
    <row r="1" ht="30" customHeight="1">
      <c r="A1" s="8" t="inlineStr">
        <is>
          <t>Wine Cellar Inventory</t>
        </is>
      </c>
    </row>
    <row r="2">
      <c r="A2" s="2" t="inlineStr">
        <is>
          <t>ExcelGuru.io  |  Track your bottles and drink them at their best</t>
        </is>
      </c>
    </row>
    <row r="3">
      <c r="A3" s="9" t="inlineStr">
        <is>
          <t>Wine</t>
        </is>
      </c>
      <c r="B3" s="9" t="inlineStr">
        <is>
          <t>Type</t>
        </is>
      </c>
      <c r="C3" s="9" t="inlineStr">
        <is>
          <t>Vintage</t>
        </is>
      </c>
      <c r="D3" s="9" t="inlineStr">
        <is>
          <t>Region</t>
        </is>
      </c>
      <c r="E3" s="9" t="inlineStr">
        <is>
          <t>Qty</t>
        </is>
      </c>
      <c r="F3" s="9" t="inlineStr">
        <is>
          <t>Drink By (year)</t>
        </is>
      </c>
      <c r="G3" s="9" t="inlineStr">
        <is>
          <t>Status</t>
        </is>
      </c>
    </row>
    <row r="4">
      <c r="A4" s="10" t="inlineStr">
        <is>
          <t>Chateau Example</t>
        </is>
      </c>
      <c r="B4" s="11" t="inlineStr">
        <is>
          <t>Red</t>
        </is>
      </c>
      <c r="C4" s="11" t="n">
        <v>2016</v>
      </c>
      <c r="D4" s="10" t="inlineStr">
        <is>
          <t>Bordeaux</t>
        </is>
      </c>
      <c r="E4" s="11" t="n">
        <v>6</v>
      </c>
      <c r="F4" s="11" t="n">
        <v>2028</v>
      </c>
      <c r="G4" s="12">
        <f>IF(F4="","",IF(F4&lt;YEAR(TODAY()),"Past",IF(F4&lt;=YEAR(TODAY())+1,"Drink Soon","Cellar")))</f>
        <v/>
      </c>
    </row>
    <row r="5">
      <c r="A5" s="10" t="inlineStr">
        <is>
          <t>Rioja Reserva</t>
        </is>
      </c>
      <c r="B5" s="11" t="inlineStr">
        <is>
          <t>Red</t>
        </is>
      </c>
      <c r="C5" s="11" t="n">
        <v>2018</v>
      </c>
      <c r="D5" s="10" t="inlineStr">
        <is>
          <t>Rioja</t>
        </is>
      </c>
      <c r="E5" s="11" t="n">
        <v>4</v>
      </c>
      <c r="F5" s="11" t="n">
        <v>2026</v>
      </c>
      <c r="G5" s="13">
        <f>IF(F5="","",IF(F5&lt;YEAR(TODAY()),"Past",IF(F5&lt;=YEAR(TODAY())+1,"Drink Soon","Cellar")))</f>
        <v/>
      </c>
    </row>
    <row r="6">
      <c r="A6" s="10" t="inlineStr">
        <is>
          <t>Chablis</t>
        </is>
      </c>
      <c r="B6" s="11" t="inlineStr">
        <is>
          <t>White</t>
        </is>
      </c>
      <c r="C6" s="11" t="n">
        <v>2021</v>
      </c>
      <c r="D6" s="10" t="inlineStr">
        <is>
          <t>Burgundy</t>
        </is>
      </c>
      <c r="E6" s="11" t="n">
        <v>3</v>
      </c>
      <c r="F6" s="11" t="n">
        <v>2025</v>
      </c>
      <c r="G6" s="12">
        <f>IF(F6="","",IF(F6&lt;YEAR(TODAY()),"Past",IF(F6&lt;=YEAR(TODAY())+1,"Drink Soon","Cellar")))</f>
        <v/>
      </c>
    </row>
    <row r="7">
      <c r="A7" s="10" t="inlineStr">
        <is>
          <t>Prosecco Brut</t>
        </is>
      </c>
      <c r="B7" s="11" t="inlineStr">
        <is>
          <t>Sparkling</t>
        </is>
      </c>
      <c r="C7" s="11" t="n">
        <v>2022</v>
      </c>
      <c r="D7" s="10" t="inlineStr">
        <is>
          <t>Veneto</t>
        </is>
      </c>
      <c r="E7" s="11" t="n">
        <v>8</v>
      </c>
      <c r="F7" s="11" t="n">
        <v>2026</v>
      </c>
      <c r="G7" s="13">
        <f>IF(F7="","",IF(F7&lt;YEAR(TODAY()),"Past",IF(F7&lt;=YEAR(TODAY())+1,"Drink Soon","Cellar")))</f>
        <v/>
      </c>
    </row>
    <row r="8">
      <c r="A8" s="10" t="inlineStr">
        <is>
          <t>Chianti Classico</t>
        </is>
      </c>
      <c r="B8" s="11" t="inlineStr">
        <is>
          <t>Red</t>
        </is>
      </c>
      <c r="C8" s="11" t="n">
        <v>2019</v>
      </c>
      <c r="D8" s="10" t="inlineStr">
        <is>
          <t>Tuscany</t>
        </is>
      </c>
      <c r="E8" s="11" t="n">
        <v>5</v>
      </c>
      <c r="F8" s="11" t="n">
        <v>2030</v>
      </c>
      <c r="G8" s="12">
        <f>IF(F8="","",IF(F8&lt;YEAR(TODAY()),"Past",IF(F8&lt;=YEAR(TODAY())+1,"Drink Soon","Cellar")))</f>
        <v/>
      </c>
    </row>
    <row r="9">
      <c r="A9" s="10" t="n"/>
      <c r="B9" s="11" t="n"/>
      <c r="C9" s="11" t="n"/>
      <c r="D9" s="10" t="n"/>
      <c r="E9" s="11" t="n"/>
      <c r="F9" s="11" t="n"/>
      <c r="G9" s="13">
        <f>IF(F9="","",IF(F9&lt;YEAR(TODAY()),"Past",IF(F9&lt;=YEAR(TODAY())+1,"Drink Soon","Cellar")))</f>
        <v/>
      </c>
    </row>
    <row r="10">
      <c r="A10" s="10" t="n"/>
      <c r="B10" s="11" t="n"/>
      <c r="C10" s="11" t="n"/>
      <c r="D10" s="10" t="n"/>
      <c r="E10" s="11" t="n"/>
      <c r="F10" s="11" t="n"/>
      <c r="G10" s="12">
        <f>IF(F10="","",IF(F10&lt;YEAR(TODAY()),"Past",IF(F10&lt;=YEAR(TODAY())+1,"Drink Soon","Cellar")))</f>
        <v/>
      </c>
    </row>
    <row r="11">
      <c r="A11" s="10" t="n"/>
      <c r="B11" s="11" t="n"/>
      <c r="C11" s="11" t="n"/>
      <c r="D11" s="10" t="n"/>
      <c r="E11" s="11" t="n"/>
      <c r="F11" s="11" t="n"/>
      <c r="G11" s="13">
        <f>IF(F11="","",IF(F11&lt;YEAR(TODAY()),"Past",IF(F11&lt;=YEAR(TODAY())+1,"Drink Soon","Cellar")))</f>
        <v/>
      </c>
    </row>
    <row r="12">
      <c r="A12" s="10" t="n"/>
      <c r="B12" s="11" t="n"/>
      <c r="C12" s="11" t="n"/>
      <c r="D12" s="10" t="n"/>
      <c r="E12" s="11" t="n"/>
      <c r="F12" s="11" t="n"/>
      <c r="G12" s="12">
        <f>IF(F12="","",IF(F12&lt;YEAR(TODAY()),"Past",IF(F12&lt;=YEAR(TODAY())+1,"Drink Soon","Cellar")))</f>
        <v/>
      </c>
    </row>
    <row r="13">
      <c r="A13" s="10" t="n"/>
      <c r="B13" s="11" t="n"/>
      <c r="C13" s="11" t="n"/>
      <c r="D13" s="10" t="n"/>
      <c r="E13" s="11" t="n"/>
      <c r="F13" s="11" t="n"/>
      <c r="G13" s="13">
        <f>IF(F13="","",IF(F13&lt;YEAR(TODAY()),"Past",IF(F13&lt;=YEAR(TODAY())+1,"Drink Soon","Cellar")))</f>
        <v/>
      </c>
    </row>
    <row r="14">
      <c r="A14" s="10" t="n"/>
      <c r="B14" s="11" t="n"/>
      <c r="C14" s="11" t="n"/>
      <c r="D14" s="10" t="n"/>
      <c r="E14" s="11" t="n"/>
      <c r="F14" s="11" t="n"/>
      <c r="G14" s="12">
        <f>IF(F14="","",IF(F14&lt;YEAR(TODAY()),"Past",IF(F14&lt;=YEAR(TODAY())+1,"Drink Soon","Cellar")))</f>
        <v/>
      </c>
    </row>
    <row r="15">
      <c r="A15" s="10" t="n"/>
      <c r="B15" s="11" t="n"/>
      <c r="C15" s="11" t="n"/>
      <c r="D15" s="10" t="n"/>
      <c r="E15" s="11" t="n"/>
      <c r="F15" s="11" t="n"/>
      <c r="G15" s="13">
        <f>IF(F15="","",IF(F15&lt;YEAR(TODAY()),"Past",IF(F15&lt;=YEAR(TODAY())+1,"Drink Soon","Cellar")))</f>
        <v/>
      </c>
    </row>
    <row r="16">
      <c r="A16" s="10" t="n"/>
      <c r="B16" s="11" t="n"/>
      <c r="C16" s="11" t="n"/>
      <c r="D16" s="10" t="n"/>
      <c r="E16" s="11" t="n"/>
      <c r="F16" s="11" t="n"/>
      <c r="G16" s="12">
        <f>IF(F16="","",IF(F16&lt;YEAR(TODAY()),"Past",IF(F16&lt;=YEAR(TODAY())+1,"Drink Soon","Cellar")))</f>
        <v/>
      </c>
    </row>
    <row r="17">
      <c r="A17" s="10" t="n"/>
      <c r="B17" s="11" t="n"/>
      <c r="C17" s="11" t="n"/>
      <c r="D17" s="10" t="n"/>
      <c r="E17" s="11" t="n"/>
      <c r="F17" s="11" t="n"/>
      <c r="G17" s="13">
        <f>IF(F17="","",IF(F17&lt;YEAR(TODAY()),"Past",IF(F17&lt;=YEAR(TODAY())+1,"Drink Soon","Cellar")))</f>
        <v/>
      </c>
    </row>
    <row r="18">
      <c r="A18" s="10" t="n"/>
      <c r="B18" s="11" t="n"/>
      <c r="C18" s="11" t="n"/>
      <c r="D18" s="10" t="n"/>
      <c r="E18" s="11" t="n"/>
      <c r="F18" s="11" t="n"/>
      <c r="G18" s="12">
        <f>IF(F18="","",IF(F18&lt;YEAR(TODAY()),"Past",IF(F18&lt;=YEAR(TODAY())+1,"Drink Soon","Cellar")))</f>
        <v/>
      </c>
    </row>
    <row r="19">
      <c r="A19" s="10" t="n"/>
      <c r="B19" s="11" t="n"/>
      <c r="C19" s="11" t="n"/>
      <c r="D19" s="10" t="n"/>
      <c r="E19" s="11" t="n"/>
      <c r="F19" s="11" t="n"/>
      <c r="G19" s="13">
        <f>IF(F19="","",IF(F19&lt;YEAR(TODAY()),"Past",IF(F19&lt;=YEAR(TODAY())+1,"Drink Soon","Cellar")))</f>
        <v/>
      </c>
    </row>
    <row r="20">
      <c r="A20" s="10" t="n"/>
      <c r="B20" s="11" t="n"/>
      <c r="C20" s="11" t="n"/>
      <c r="D20" s="10" t="n"/>
      <c r="E20" s="11" t="n"/>
      <c r="F20" s="11" t="n"/>
      <c r="G20" s="12">
        <f>IF(F20="","",IF(F20&lt;YEAR(TODAY()),"Past",IF(F20&lt;=YEAR(TODAY())+1,"Drink Soon","Cellar")))</f>
        <v/>
      </c>
    </row>
    <row r="21">
      <c r="A21" s="10" t="n"/>
      <c r="B21" s="11" t="n"/>
      <c r="C21" s="11" t="n"/>
      <c r="D21" s="10" t="n"/>
      <c r="E21" s="11" t="n"/>
      <c r="F21" s="11" t="n"/>
      <c r="G21" s="13">
        <f>IF(F21="","",IF(F21&lt;YEAR(TODAY()),"Past",IF(F21&lt;=YEAR(TODAY())+1,"Drink Soon","Cellar")))</f>
        <v/>
      </c>
    </row>
    <row r="22">
      <c r="A22" s="10" t="n"/>
      <c r="B22" s="11" t="n"/>
      <c r="C22" s="11" t="n"/>
      <c r="D22" s="10" t="n"/>
      <c r="E22" s="11" t="n"/>
      <c r="F22" s="11" t="n"/>
      <c r="G22" s="12">
        <f>IF(F22="","",IF(F22&lt;YEAR(TODAY()),"Past",IF(F22&lt;=YEAR(TODAY())+1,"Drink Soon","Cellar")))</f>
        <v/>
      </c>
    </row>
    <row r="23">
      <c r="A23" s="10" t="n"/>
      <c r="B23" s="11" t="n"/>
      <c r="C23" s="11" t="n"/>
      <c r="D23" s="10" t="n"/>
      <c r="E23" s="11" t="n"/>
      <c r="F23" s="11" t="n"/>
      <c r="G23" s="13">
        <f>IF(F23="","",IF(F23&lt;YEAR(TODAY()),"Past",IF(F23&lt;=YEAR(TODAY())+1,"Drink Soon","Cellar")))</f>
        <v/>
      </c>
    </row>
    <row r="24">
      <c r="A24" s="10" t="n"/>
      <c r="B24" s="11" t="n"/>
      <c r="C24" s="11" t="n"/>
      <c r="D24" s="10" t="n"/>
      <c r="E24" s="11" t="n"/>
      <c r="F24" s="11" t="n"/>
      <c r="G24" s="12">
        <f>IF(F24="","",IF(F24&lt;YEAR(TODAY()),"Past",IF(F24&lt;=YEAR(TODAY())+1,"Drink Soon","Cellar")))</f>
        <v/>
      </c>
    </row>
    <row r="25">
      <c r="A25" s="10" t="n"/>
      <c r="B25" s="11" t="n"/>
      <c r="C25" s="11" t="n"/>
      <c r="D25" s="10" t="n"/>
      <c r="E25" s="11" t="n"/>
      <c r="F25" s="11" t="n"/>
      <c r="G25" s="13">
        <f>IF(F25="","",IF(F25&lt;YEAR(TODAY()),"Past",IF(F25&lt;=YEAR(TODAY())+1,"Drink Soon","Cellar")))</f>
        <v/>
      </c>
    </row>
    <row r="26">
      <c r="A26" s="10" t="n"/>
      <c r="B26" s="11" t="n"/>
      <c r="C26" s="11" t="n"/>
      <c r="D26" s="10" t="n"/>
      <c r="E26" s="11" t="n"/>
      <c r="F26" s="11" t="n"/>
      <c r="G26" s="12">
        <f>IF(F26="","",IF(F26&lt;YEAR(TODAY()),"Past",IF(F26&lt;=YEAR(TODAY())+1,"Drink Soon","Cellar")))</f>
        <v/>
      </c>
    </row>
    <row r="27">
      <c r="A27" s="10" t="n"/>
      <c r="B27" s="11" t="n"/>
      <c r="C27" s="11" t="n"/>
      <c r="D27" s="10" t="n"/>
      <c r="E27" s="11" t="n"/>
      <c r="F27" s="11" t="n"/>
      <c r="G27" s="13">
        <f>IF(F27="","",IF(F27&lt;YEAR(TODAY()),"Past",IF(F27&lt;=YEAR(TODAY())+1,"Drink Soon","Cellar")))</f>
        <v/>
      </c>
    </row>
    <row r="28">
      <c r="A28" s="10" t="n"/>
      <c r="B28" s="11" t="n"/>
      <c r="C28" s="11" t="n"/>
      <c r="D28" s="10" t="n"/>
      <c r="E28" s="11" t="n"/>
      <c r="F28" s="11" t="n"/>
      <c r="G28" s="12">
        <f>IF(F28="","",IF(F28&lt;YEAR(TODAY()),"Past",IF(F28&lt;=YEAR(TODAY())+1,"Drink Soon","Cellar")))</f>
        <v/>
      </c>
    </row>
    <row r="29">
      <c r="A29" s="10" t="n"/>
      <c r="B29" s="11" t="n"/>
      <c r="C29" s="11" t="n"/>
      <c r="D29" s="10" t="n"/>
      <c r="E29" s="11" t="n"/>
      <c r="F29" s="11" t="n"/>
      <c r="G29" s="13">
        <f>IF(F29="","",IF(F29&lt;YEAR(TODAY()),"Past",IF(F29&lt;=YEAR(TODAY())+1,"Drink Soon","Cellar")))</f>
        <v/>
      </c>
    </row>
    <row r="30">
      <c r="A30" s="10" t="n"/>
      <c r="B30" s="11" t="n"/>
      <c r="C30" s="11" t="n"/>
      <c r="D30" s="10" t="n"/>
      <c r="E30" s="11" t="n"/>
      <c r="F30" s="11" t="n"/>
      <c r="G30" s="12">
        <f>IF(F30="","",IF(F30&lt;YEAR(TODAY()),"Past",IF(F30&lt;=YEAR(TODAY())+1,"Drink Soon","Cellar")))</f>
        <v/>
      </c>
    </row>
    <row r="31">
      <c r="A31" s="10" t="n"/>
      <c r="B31" s="11" t="n"/>
      <c r="C31" s="11" t="n"/>
      <c r="D31" s="10" t="n"/>
      <c r="E31" s="11" t="n"/>
      <c r="F31" s="11" t="n"/>
      <c r="G31" s="13">
        <f>IF(F31="","",IF(F31&lt;YEAR(TODAY()),"Past",IF(F31&lt;=YEAR(TODAY())+1,"Drink Soon","Cellar")))</f>
        <v/>
      </c>
    </row>
    <row r="32">
      <c r="A32" s="10" t="n"/>
      <c r="B32" s="11" t="n"/>
      <c r="C32" s="11" t="n"/>
      <c r="D32" s="10" t="n"/>
      <c r="E32" s="11" t="n"/>
      <c r="F32" s="11" t="n"/>
      <c r="G32" s="12">
        <f>IF(F32="","",IF(F32&lt;YEAR(TODAY()),"Past",IF(F32&lt;=YEAR(TODAY())+1,"Drink Soon","Cellar")))</f>
        <v/>
      </c>
    </row>
    <row r="33">
      <c r="A33" s="10" t="n"/>
      <c r="B33" s="11" t="n"/>
      <c r="C33" s="11" t="n"/>
      <c r="D33" s="10" t="n"/>
      <c r="E33" s="11" t="n"/>
      <c r="F33" s="11" t="n"/>
      <c r="G33" s="13">
        <f>IF(F33="","",IF(F33&lt;YEAR(TODAY()),"Past",IF(F33&lt;=YEAR(TODAY())+1,"Drink Soon","Cellar")))</f>
        <v/>
      </c>
    </row>
    <row r="34">
      <c r="A34" s="10" t="n"/>
      <c r="B34" s="11" t="n"/>
      <c r="C34" s="11" t="n"/>
      <c r="D34" s="10" t="n"/>
      <c r="E34" s="11" t="n"/>
      <c r="F34" s="11" t="n"/>
      <c r="G34" s="12">
        <f>IF(F34="","",IF(F34&lt;YEAR(TODAY()),"Past",IF(F34&lt;=YEAR(TODAY())+1,"Drink Soon","Cellar")))</f>
        <v/>
      </c>
    </row>
    <row r="35">
      <c r="A35" s="10" t="n"/>
      <c r="B35" s="11" t="n"/>
      <c r="C35" s="11" t="n"/>
      <c r="D35" s="10" t="n"/>
      <c r="E35" s="11" t="n"/>
      <c r="F35" s="11" t="n"/>
      <c r="G35" s="13">
        <f>IF(F35="","",IF(F35&lt;YEAR(TODAY()),"Past",IF(F35&lt;=YEAR(TODAY())+1,"Drink Soon","Cellar")))</f>
        <v/>
      </c>
    </row>
    <row r="36">
      <c r="A36" s="10" t="n"/>
      <c r="B36" s="11" t="n"/>
      <c r="C36" s="11" t="n"/>
      <c r="D36" s="10" t="n"/>
      <c r="E36" s="11" t="n"/>
      <c r="F36" s="11" t="n"/>
      <c r="G36" s="12">
        <f>IF(F36="","",IF(F36&lt;YEAR(TODAY()),"Past",IF(F36&lt;=YEAR(TODAY())+1,"Drink Soon","Cellar")))</f>
        <v/>
      </c>
    </row>
    <row r="37">
      <c r="A37" s="10" t="n"/>
      <c r="B37" s="11" t="n"/>
      <c r="C37" s="11" t="n"/>
      <c r="D37" s="10" t="n"/>
      <c r="E37" s="11" t="n"/>
      <c r="F37" s="11" t="n"/>
      <c r="G37" s="13">
        <f>IF(F37="","",IF(F37&lt;YEAR(TODAY()),"Past",IF(F37&lt;=YEAR(TODAY())+1,"Drink Soon","Cellar")))</f>
        <v/>
      </c>
    </row>
    <row r="38">
      <c r="A38" s="10" t="n"/>
      <c r="B38" s="11" t="n"/>
      <c r="C38" s="11" t="n"/>
      <c r="D38" s="10" t="n"/>
      <c r="E38" s="11" t="n"/>
      <c r="F38" s="11" t="n"/>
      <c r="G38" s="12">
        <f>IF(F38="","",IF(F38&lt;YEAR(TODAY()),"Past",IF(F38&lt;=YEAR(TODAY())+1,"Drink Soon","Cellar")))</f>
        <v/>
      </c>
    </row>
    <row r="39">
      <c r="A39" s="10" t="n"/>
      <c r="B39" s="11" t="n"/>
      <c r="C39" s="11" t="n"/>
      <c r="D39" s="10" t="n"/>
      <c r="E39" s="11" t="n"/>
      <c r="F39" s="11" t="n"/>
      <c r="G39" s="13">
        <f>IF(F39="","",IF(F39&lt;YEAR(TODAY()),"Past",IF(F39&lt;=YEAR(TODAY())+1,"Drink Soon","Cellar")))</f>
        <v/>
      </c>
    </row>
    <row r="40">
      <c r="A40" s="10" t="n"/>
      <c r="B40" s="11" t="n"/>
      <c r="C40" s="11" t="n"/>
      <c r="D40" s="10" t="n"/>
      <c r="E40" s="11" t="n"/>
      <c r="F40" s="11" t="n"/>
      <c r="G40" s="12">
        <f>IF(F40="","",IF(F40&lt;YEAR(TODAY()),"Past",IF(F40&lt;=YEAR(TODAY())+1,"Drink Soon","Cellar")))</f>
        <v/>
      </c>
    </row>
    <row r="41">
      <c r="A41" s="10" t="n"/>
      <c r="B41" s="11" t="n"/>
      <c r="C41" s="11" t="n"/>
      <c r="D41" s="10" t="n"/>
      <c r="E41" s="11" t="n"/>
      <c r="F41" s="11" t="n"/>
      <c r="G41" s="13">
        <f>IF(F41="","",IF(F41&lt;YEAR(TODAY()),"Past",IF(F41&lt;=YEAR(TODAY())+1,"Drink Soon","Cellar")))</f>
        <v/>
      </c>
    </row>
    <row r="42">
      <c r="A42" s="10" t="n"/>
      <c r="B42" s="11" t="n"/>
      <c r="C42" s="11" t="n"/>
      <c r="D42" s="10" t="n"/>
      <c r="E42" s="11" t="n"/>
      <c r="F42" s="11" t="n"/>
      <c r="G42" s="12">
        <f>IF(F42="","",IF(F42&lt;YEAR(TODAY()),"Past",IF(F42&lt;=YEAR(TODAY())+1,"Drink Soon","Cellar")))</f>
        <v/>
      </c>
    </row>
    <row r="43">
      <c r="A43" s="10" t="n"/>
      <c r="B43" s="11" t="n"/>
      <c r="C43" s="11" t="n"/>
      <c r="D43" s="10" t="n"/>
      <c r="E43" s="11" t="n"/>
      <c r="F43" s="11" t="n"/>
      <c r="G43" s="13">
        <f>IF(F43="","",IF(F43&lt;YEAR(TODAY()),"Past",IF(F43&lt;=YEAR(TODAY())+1,"Drink Soon","Cellar")))</f>
        <v/>
      </c>
    </row>
  </sheetData>
  <mergeCells count="2">
    <mergeCell ref="A2:G2"/>
    <mergeCell ref="A1:G1"/>
  </mergeCells>
  <conditionalFormatting sqref="G4:G43">
    <cfRule type="cellIs" priority="1" operator="equal" dxfId="0">
      <formula>"Past"</formula>
    </cfRule>
    <cfRule type="cellIs" priority="2" operator="equal" dxfId="1">
      <formula>"Drink Soon"</formula>
    </cfRule>
    <cfRule type="cellIs" priority="3" operator="equal" dxfId="2">
      <formula>"Cellar"</formula>
    </cfRule>
  </conditionalFormatting>
  <dataValidations count="1">
    <dataValidation sqref="B4:B43" showDropDown="0" showInputMessage="0" showErrorMessage="0" allowBlank="1" type="list">
      <formula1>"Red,White,Rose,Sparkling,Dessert"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8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8" customWidth="1" min="2" max="2"/>
  </cols>
  <sheetData>
    <row r="1">
      <c r="A1" s="14" t="inlineStr">
        <is>
          <t>Lists  —  edit these to customise dropdowns</t>
        </is>
      </c>
    </row>
    <row r="3">
      <c r="A3" s="9" t="inlineStr">
        <is>
          <t>Type</t>
        </is>
      </c>
      <c r="B3" s="9" t="inlineStr">
        <is>
          <t>Regions (sample)</t>
        </is>
      </c>
    </row>
    <row r="4">
      <c r="A4" s="15" t="inlineStr">
        <is>
          <t>Red</t>
        </is>
      </c>
      <c r="B4" s="15" t="inlineStr">
        <is>
          <t>Bordeaux</t>
        </is>
      </c>
    </row>
    <row r="5">
      <c r="A5" s="15" t="inlineStr">
        <is>
          <t>White</t>
        </is>
      </c>
      <c r="B5" s="15" t="inlineStr">
        <is>
          <t>Rioja</t>
        </is>
      </c>
    </row>
    <row r="6">
      <c r="A6" s="15" t="inlineStr">
        <is>
          <t>Rose</t>
        </is>
      </c>
      <c r="B6" s="15" t="inlineStr">
        <is>
          <t>Tuscany</t>
        </is>
      </c>
    </row>
    <row r="7">
      <c r="A7" s="15" t="inlineStr">
        <is>
          <t>Sparkling</t>
        </is>
      </c>
      <c r="B7" s="15" t="inlineStr">
        <is>
          <t>Napa</t>
        </is>
      </c>
    </row>
    <row r="8">
      <c r="A8" s="15" t="inlineStr">
        <is>
          <t>Dessert</t>
        </is>
      </c>
      <c r="B8" s="15" t="inlineStr">
        <is>
          <t>Burgundy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2026-06-13T18:25:16Z</dcterms:created>
  <dcterms:modified xmlns:dcterms="http://purl.org/dc/terms/" xmlns:xsi="http://www.w3.org/2001/XMLSchema-instance" xsi:type="dcterms:W3CDTF">2026-06-13T18:25:16Z</dcterms:modified>
</cp:coreProperties>
</file>