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Workout Log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<sst xmlns="http://schemas.openxmlformats.org/spreadsheetml/2006/main" count="89" uniqueCount="54">
  <si>
    <t xml:space="preserve">How to Use  —  Workout &amp; Exercise Log</t>
  </si>
  <si>
    <t xml:space="preserve">by ExcelGuru.io  |  Track every set, rep and kilo — and let the numbers prove your progress.</t>
  </si>
  <si>
    <t xml:space="preserve">What this template does</t>
  </si>
  <si>
    <t xml:space="preserve">Log each exercise with its sets, reps and weight. The log calculates training volume for you and rolls it up by muscle group.</t>
  </si>
  <si>
    <t xml:space="preserve">Sheet 1 — Workout Log</t>
  </si>
  <si>
    <t xml:space="preserve">Enter the date, exercise, sets, reps and weight. 'Volume' (sets x reps x weight) calculates automatically, so heavier and higher-rep sessions score higher.</t>
  </si>
  <si>
    <t xml:space="preserve">Sheet 2 — Dashboard</t>
  </si>
  <si>
    <t xml:space="preserve">See your number of sessions, total volume, sets logged, sessions this week and your heaviest lift, plus volume by muscle group.</t>
  </si>
  <si>
    <t xml:space="preserve">Make it yours</t>
  </si>
  <si>
    <t xml:space="preserve">Switch kg to lb in the header, add a column for RPE or rest time, or filter by muscle group to review one body part.</t>
  </si>
  <si>
    <t xml:space="preserve">Training tip</t>
  </si>
  <si>
    <t xml:space="preserve">Bodyweight moves log a volume too — they use reps and sets even when the weight is zero, so nothing you do goes uncounted.</t>
  </si>
  <si>
    <t xml:space="preserve">WORKOUT LOG  —  DASHBOARD</t>
  </si>
  <si>
    <t xml:space="preserve">Sessions</t>
  </si>
  <si>
    <t xml:space="preserve">Total Volume</t>
  </si>
  <si>
    <t xml:space="preserve">Total Sets</t>
  </si>
  <si>
    <t xml:space="preserve">Exercises Logged</t>
  </si>
  <si>
    <t xml:space="preserve">This Week</t>
  </si>
  <si>
    <t xml:space="preserve">Heaviest Lift</t>
  </si>
  <si>
    <t xml:space="preserve">Volume by Muscle Group</t>
  </si>
  <si>
    <t xml:space="preserve">Group</t>
  </si>
  <si>
    <t xml:space="preserve">Volume</t>
  </si>
  <si>
    <t xml:space="preserve">Chest</t>
  </si>
  <si>
    <t xml:space="preserve">Back</t>
  </si>
  <si>
    <t xml:space="preserve">Legs</t>
  </si>
  <si>
    <t xml:space="preserve">Shoulders</t>
  </si>
  <si>
    <t xml:space="preserve">Arms</t>
  </si>
  <si>
    <t xml:space="preserve">Core</t>
  </si>
  <si>
    <t xml:space="preserve">Cardio</t>
  </si>
  <si>
    <t xml:space="preserve">Workout &amp; Exercise Log — log every set and watch your volume climb</t>
  </si>
  <si>
    <t xml:space="preserve">Date</t>
  </si>
  <si>
    <t xml:space="preserve">Exercise</t>
  </si>
  <si>
    <t xml:space="preserve">Muscle Group</t>
  </si>
  <si>
    <t xml:space="preserve">Type</t>
  </si>
  <si>
    <t xml:space="preserve">Sets</t>
  </si>
  <si>
    <t xml:space="preserve">Reps</t>
  </si>
  <si>
    <t xml:space="preserve">Weight (kg)</t>
  </si>
  <si>
    <t xml:space="preserve">Notes</t>
  </si>
  <si>
    <t xml:space="preserve">Bench Press</t>
  </si>
  <si>
    <t xml:space="preserve">Strength</t>
  </si>
  <si>
    <t xml:space="preserve">Incline Dumbbell</t>
  </si>
  <si>
    <t xml:space="preserve">Squat</t>
  </si>
  <si>
    <t xml:space="preserve">Leg Press</t>
  </si>
  <si>
    <t xml:space="preserve">Deadlift</t>
  </si>
  <si>
    <t xml:space="preserve">Pull-ups</t>
  </si>
  <si>
    <t xml:space="preserve">Overhead Press</t>
  </si>
  <si>
    <t xml:space="preserve">Lateral Raise</t>
  </si>
  <si>
    <t xml:space="preserve">Treadmill</t>
  </si>
  <si>
    <t xml:space="preserve">Bicep Curl</t>
  </si>
  <si>
    <t xml:space="preserve">Tricep Pushdown</t>
  </si>
  <si>
    <t xml:space="preserve">Plank</t>
  </si>
  <si>
    <t xml:space="preserve">Mobility</t>
  </si>
  <si>
    <t xml:space="preserve">HIIT</t>
  </si>
  <si>
    <t xml:space="preserve">Full Body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</si>
</sst>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yyyy\-mm\-dd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78787"/>
      <rgbColor rgb="FF9999FF"/>
      <rgbColor rgb="FF993366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9DECF"/>
      <rgbColor rgb="FFFFFF99"/>
      <rgbColor rgb="FF8EDCA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Volume by Muscle Group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Volume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Dashboard!$A$12:$A$18</c:f>
              <c:strCache>
                <c:ptCount val="7"/>
                <c:pt idx="0">
                  <c:v>Chest</c:v>
                </c:pt>
                <c:pt idx="1">
                  <c:v>Back</c:v>
                </c:pt>
                <c:pt idx="2">
                  <c:v>Legs</c:v>
                </c:pt>
                <c:pt idx="3">
                  <c:v>Shoulders</c:v>
                </c:pt>
                <c:pt idx="4">
                  <c:v>Arms</c:v>
                </c:pt>
                <c:pt idx="5">
                  <c:v>Core</c:v>
                </c:pt>
                <c:pt idx="6">
                  <c:v>Cardio</c:v>
                </c:pt>
              </c:strCache>
            </c:strRef>
          </c:cat>
          <c:val>
            <c:numRef>
              <c:f>Dashboard!$B$12:$B$18</c:f>
              <c:numCache>
                <c:formatCode>General</c:formatCode>
                <c:ptCount val="7"/>
                <c:pt idx="0">
                  <c:v>2580</c:v>
                </c:pt>
                <c:pt idx="1">
                  <c:v>1682</c:v>
                </c:pt>
                <c:pt idx="2">
                  <c:v>7290</c:v>
                </c:pt>
                <c:pt idx="3">
                  <c:v>1640</c:v>
                </c:pt>
                <c:pt idx="4">
                  <c:v>1440</c:v>
                </c:pt>
                <c:pt idx="5">
                  <c:v>3</c:v>
                </c:pt>
                <c:pt idx="6">
                  <c:v>1</c:v>
                </c:pt>
              </c:numCache>
            </c:numRef>
          </c:val>
        </c:ser>
        <c:gapWidth val="150"/>
        <c:overlap val="0"/>
        <c:axId val="67981447"/>
        <c:axId val="28112785"/>
      </c:barChart>
      <c:catAx>
        <c:axId val="679814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8112785"/>
        <c:crosses val="autoZero"/>
        <c:auto val="1"/>
        <c:lblAlgn val="ctr"/>
        <c:lblOffset val="100"/>
        <c:noMultiLvlLbl val="0"/>
      </c:catAx>
      <c:valAx>
        <c:axId val="28112785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7981447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9</xdr:row>
      <xdr:rowOff>190440</xdr:rowOff>
    </xdr:from>
    <xdr:to>
      <xdr:col>7</xdr:col>
      <xdr:colOff>231480</xdr:colOff>
      <xdr:row>24</xdr:row>
      <xdr:rowOff>61920</xdr:rowOff>
    </xdr:to>
    <xdr:graphicFrame>
      <xdr:nvGraphicFramePr>
        <xdr:cNvPr id="0" name="Chart 1"/>
        <xdr:cNvGraphicFramePr/>
      </xdr:nvGraphicFramePr>
      <xdr:xfrm>
        <a:off x="3312720" y="2523960"/>
        <a:ext cx="431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SUMPRODUCT(('Workout Log'!A4:A43&lt;&gt;"")/COUNTIF('Workout Log'!A4:A43,'Workout Log'!A4:A43&amp;""))</f>
        <v>7</v>
      </c>
      <c r="B4" s="7"/>
      <c r="C4" s="7" t="n">
        <f aca="false">SUM('Workout Log'!H4:H43)</f>
        <v>14636</v>
      </c>
      <c r="D4" s="7"/>
      <c r="E4" s="7" t="n">
        <f aca="false">SUM('Workout Log'!E4:E43)</f>
        <v>39</v>
      </c>
      <c r="F4" s="7"/>
      <c r="G4" s="7" t="n">
        <f aca="false">COUNTA('Workout Log'!B4:B43)</f>
        <v>12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true">SUMPRODUCT(--('Workout Log'!A4:A43&gt;=TODAY()-6),--('Workout Log'!A4:A43&lt;&gt;""))</f>
        <v>12</v>
      </c>
      <c r="B7" s="7"/>
      <c r="C7" s="7" t="n">
        <f aca="false">MAX('Workout Log'!G4:G43)</f>
        <v>140</v>
      </c>
      <c r="D7" s="7"/>
    </row>
    <row r="10" customFormat="false" ht="26.85" hidden="false" customHeight="false" outlineLevel="0" collapsed="false">
      <c r="A10" s="8" t="s">
        <v>19</v>
      </c>
    </row>
    <row r="11" customFormat="false" ht="15" hidden="false" customHeight="false" outlineLevel="0" collapsed="false">
      <c r="A11" s="9" t="s">
        <v>20</v>
      </c>
      <c r="B11" s="9" t="s">
        <v>21</v>
      </c>
    </row>
    <row r="12" customFormat="false" ht="15" hidden="false" customHeight="false" outlineLevel="0" collapsed="false">
      <c r="A12" s="10" t="s">
        <v>22</v>
      </c>
      <c r="B12" s="10" t="n">
        <f aca="false">SUMIF('Workout Log'!C4:C43,"Chest",'Workout Log'!H4:H43)</f>
        <v>2580</v>
      </c>
    </row>
    <row r="13" customFormat="false" ht="15" hidden="false" customHeight="false" outlineLevel="0" collapsed="false">
      <c r="A13" s="10" t="s">
        <v>23</v>
      </c>
      <c r="B13" s="10" t="n">
        <f aca="false">SUMIF('Workout Log'!C4:C43,"Back",'Workout Log'!H4:H43)</f>
        <v>1682</v>
      </c>
    </row>
    <row r="14" customFormat="false" ht="15" hidden="false" customHeight="false" outlineLevel="0" collapsed="false">
      <c r="A14" s="10" t="s">
        <v>24</v>
      </c>
      <c r="B14" s="10" t="n">
        <f aca="false">SUMIF('Workout Log'!C4:C43,"Legs",'Workout Log'!H4:H43)</f>
        <v>7290</v>
      </c>
    </row>
    <row r="15" customFormat="false" ht="15" hidden="false" customHeight="false" outlineLevel="0" collapsed="false">
      <c r="A15" s="10" t="s">
        <v>25</v>
      </c>
      <c r="B15" s="10" t="n">
        <f aca="false">SUMIF('Workout Log'!C4:C43,"Shoulders",'Workout Log'!H4:H43)</f>
        <v>1640</v>
      </c>
    </row>
    <row r="16" customFormat="false" ht="15" hidden="false" customHeight="false" outlineLevel="0" collapsed="false">
      <c r="A16" s="10" t="s">
        <v>26</v>
      </c>
      <c r="B16" s="10" t="n">
        <f aca="false">SUMIF('Workout Log'!C4:C43,"Arms",'Workout Log'!H4:H43)</f>
        <v>1440</v>
      </c>
    </row>
    <row r="17" customFormat="false" ht="15" hidden="false" customHeight="false" outlineLevel="0" collapsed="false">
      <c r="A17" s="10" t="s">
        <v>27</v>
      </c>
      <c r="B17" s="10" t="n">
        <f aca="false">SUMIF('Workout Log'!C4:C43,"Core",'Workout Log'!H4:H43)</f>
        <v>3</v>
      </c>
    </row>
    <row r="18" customFormat="false" ht="15" hidden="false" customHeight="false" outlineLevel="0" collapsed="false">
      <c r="A18" s="10" t="s">
        <v>28</v>
      </c>
      <c r="B18" s="10" t="n">
        <f aca="false">SUMIF('Workout Log'!C4:C43,"Cardio",'Workout Log'!H4:H43)</f>
        <v>1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I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18"/>
    <col collapsed="false" customWidth="true" hidden="false" outlineLevel="0" max="3" min="3" style="0" width="14"/>
    <col collapsed="false" customWidth="true" hidden="false" outlineLevel="0" max="4" min="4" style="0" width="11"/>
    <col collapsed="false" customWidth="true" hidden="false" outlineLevel="0" max="6" min="5" style="0" width="7"/>
    <col collapsed="false" customWidth="true" hidden="false" outlineLevel="0" max="7" min="7" style="0" width="11"/>
    <col collapsed="false" customWidth="true" hidden="false" outlineLevel="0" max="8" min="8" style="0" width="10"/>
    <col collapsed="false" customWidth="true" hidden="false" outlineLevel="0" max="9" min="9" style="0" width="20"/>
  </cols>
  <sheetData>
    <row r="1" customFormat="false" ht="102.95" hidden="false" customHeight="false" outlineLevel="0" collapsed="false">
      <c r="A1" s="11" t="s">
        <v>29</v>
      </c>
    </row>
    <row r="3" customFormat="false" ht="15" hidden="false" customHeight="false" outlineLevel="0" collapsed="false">
      <c r="A3" s="12" t="s">
        <v>30</v>
      </c>
      <c r="B3" s="12" t="s">
        <v>31</v>
      </c>
      <c r="C3" s="12" t="s">
        <v>32</v>
      </c>
      <c r="D3" s="12" t="s">
        <v>33</v>
      </c>
      <c r="E3" s="12" t="s">
        <v>34</v>
      </c>
      <c r="F3" s="12" t="s">
        <v>35</v>
      </c>
      <c r="G3" s="12" t="s">
        <v>36</v>
      </c>
      <c r="H3" s="12" t="s">
        <v>21</v>
      </c>
      <c r="I3" s="12" t="s">
        <v>37</v>
      </c>
    </row>
    <row r="4" customFormat="false" ht="15" hidden="false" customHeight="false" outlineLevel="0" collapsed="false">
      <c r="A4" s="13" t="n">
        <v>46180</v>
      </c>
      <c r="B4" s="14" t="s">
        <v>38</v>
      </c>
      <c r="C4" s="14" t="s">
        <v>22</v>
      </c>
      <c r="D4" s="15" t="s">
        <v>39</v>
      </c>
      <c r="E4" s="15" t="n">
        <v>4</v>
      </c>
      <c r="F4" s="15" t="n">
        <v>8</v>
      </c>
      <c r="G4" s="15" t="n">
        <v>60</v>
      </c>
      <c r="H4" s="16" t="n">
        <f aca="false">IF(OR(E4="",F4=""),"",E4*F4*MAX(G4,1))</f>
        <v>1920</v>
      </c>
      <c r="I4" s="14"/>
    </row>
    <row r="5" customFormat="false" ht="15" hidden="false" customHeight="false" outlineLevel="0" collapsed="false">
      <c r="A5" s="13" t="n">
        <v>46180</v>
      </c>
      <c r="B5" s="14" t="s">
        <v>40</v>
      </c>
      <c r="C5" s="14" t="s">
        <v>22</v>
      </c>
      <c r="D5" s="15" t="s">
        <v>39</v>
      </c>
      <c r="E5" s="15" t="n">
        <v>3</v>
      </c>
      <c r="F5" s="15" t="n">
        <v>10</v>
      </c>
      <c r="G5" s="15" t="n">
        <v>22</v>
      </c>
      <c r="H5" s="17" t="n">
        <f aca="false">IF(OR(E5="",F5=""),"",E5*F5*MAX(G5,1))</f>
        <v>660</v>
      </c>
      <c r="I5" s="14"/>
    </row>
    <row r="6" customFormat="false" ht="15" hidden="false" customHeight="false" outlineLevel="0" collapsed="false">
      <c r="A6" s="13" t="n">
        <v>46181</v>
      </c>
      <c r="B6" s="14" t="s">
        <v>41</v>
      </c>
      <c r="C6" s="14" t="s">
        <v>24</v>
      </c>
      <c r="D6" s="15" t="s">
        <v>39</v>
      </c>
      <c r="E6" s="15" t="n">
        <v>5</v>
      </c>
      <c r="F6" s="15" t="n">
        <v>5</v>
      </c>
      <c r="G6" s="15" t="n">
        <v>90</v>
      </c>
      <c r="H6" s="16" t="n">
        <f aca="false">IF(OR(E6="",F6=""),"",E6*F6*MAX(G6,1))</f>
        <v>2250</v>
      </c>
      <c r="I6" s="14"/>
    </row>
    <row r="7" customFormat="false" ht="15" hidden="false" customHeight="false" outlineLevel="0" collapsed="false">
      <c r="A7" s="13" t="n">
        <v>46181</v>
      </c>
      <c r="B7" s="14" t="s">
        <v>42</v>
      </c>
      <c r="C7" s="14" t="s">
        <v>24</v>
      </c>
      <c r="D7" s="15" t="s">
        <v>39</v>
      </c>
      <c r="E7" s="15" t="n">
        <v>3</v>
      </c>
      <c r="F7" s="15" t="n">
        <v>12</v>
      </c>
      <c r="G7" s="15" t="n">
        <v>140</v>
      </c>
      <c r="H7" s="17" t="n">
        <f aca="false">IF(OR(E7="",F7=""),"",E7*F7*MAX(G7,1))</f>
        <v>5040</v>
      </c>
      <c r="I7" s="14"/>
    </row>
    <row r="8" customFormat="false" ht="15" hidden="false" customHeight="false" outlineLevel="0" collapsed="false">
      <c r="A8" s="13" t="n">
        <v>46182</v>
      </c>
      <c r="B8" s="14" t="s">
        <v>43</v>
      </c>
      <c r="C8" s="14" t="s">
        <v>23</v>
      </c>
      <c r="D8" s="15" t="s">
        <v>39</v>
      </c>
      <c r="E8" s="15" t="n">
        <v>3</v>
      </c>
      <c r="F8" s="15" t="n">
        <v>5</v>
      </c>
      <c r="G8" s="15" t="n">
        <v>110</v>
      </c>
      <c r="H8" s="16" t="n">
        <f aca="false">IF(OR(E8="",F8=""),"",E8*F8*MAX(G8,1))</f>
        <v>1650</v>
      </c>
      <c r="I8" s="14"/>
    </row>
    <row r="9" customFormat="false" ht="15" hidden="false" customHeight="false" outlineLevel="0" collapsed="false">
      <c r="A9" s="13" t="n">
        <v>46182</v>
      </c>
      <c r="B9" s="14" t="s">
        <v>44</v>
      </c>
      <c r="C9" s="14" t="s">
        <v>23</v>
      </c>
      <c r="D9" s="15" t="s">
        <v>39</v>
      </c>
      <c r="E9" s="15" t="n">
        <v>4</v>
      </c>
      <c r="F9" s="15" t="n">
        <v>8</v>
      </c>
      <c r="G9" s="15" t="n">
        <v>0</v>
      </c>
      <c r="H9" s="17" t="n">
        <f aca="false">IF(OR(E9="",F9=""),"",E9*F9*MAX(G9,1))</f>
        <v>32</v>
      </c>
      <c r="I9" s="14"/>
    </row>
    <row r="10" customFormat="false" ht="15" hidden="false" customHeight="false" outlineLevel="0" collapsed="false">
      <c r="A10" s="13" t="n">
        <v>46183</v>
      </c>
      <c r="B10" s="14" t="s">
        <v>45</v>
      </c>
      <c r="C10" s="14" t="s">
        <v>25</v>
      </c>
      <c r="D10" s="15" t="s">
        <v>39</v>
      </c>
      <c r="E10" s="15" t="n">
        <v>4</v>
      </c>
      <c r="F10" s="15" t="n">
        <v>8</v>
      </c>
      <c r="G10" s="15" t="n">
        <v>40</v>
      </c>
      <c r="H10" s="16" t="n">
        <f aca="false">IF(OR(E10="",F10=""),"",E10*F10*MAX(G10,1))</f>
        <v>1280</v>
      </c>
      <c r="I10" s="14"/>
    </row>
    <row r="11" customFormat="false" ht="15" hidden="false" customHeight="false" outlineLevel="0" collapsed="false">
      <c r="A11" s="13" t="n">
        <v>46183</v>
      </c>
      <c r="B11" s="14" t="s">
        <v>46</v>
      </c>
      <c r="C11" s="14" t="s">
        <v>25</v>
      </c>
      <c r="D11" s="15" t="s">
        <v>39</v>
      </c>
      <c r="E11" s="15" t="n">
        <v>3</v>
      </c>
      <c r="F11" s="15" t="n">
        <v>15</v>
      </c>
      <c r="G11" s="15" t="n">
        <v>8</v>
      </c>
      <c r="H11" s="17" t="n">
        <f aca="false">IF(OR(E11="",F11=""),"",E11*F11*MAX(G11,1))</f>
        <v>360</v>
      </c>
      <c r="I11" s="14"/>
    </row>
    <row r="12" customFormat="false" ht="15" hidden="false" customHeight="false" outlineLevel="0" collapsed="false">
      <c r="A12" s="13" t="n">
        <v>46184</v>
      </c>
      <c r="B12" s="14" t="s">
        <v>47</v>
      </c>
      <c r="C12" s="14" t="s">
        <v>28</v>
      </c>
      <c r="D12" s="15" t="s">
        <v>28</v>
      </c>
      <c r="E12" s="15" t="n">
        <v>1</v>
      </c>
      <c r="F12" s="15" t="n">
        <v>1</v>
      </c>
      <c r="G12" s="15" t="n">
        <v>0</v>
      </c>
      <c r="H12" s="16" t="n">
        <f aca="false">IF(OR(E12="",F12=""),"",E12*F12*MAX(G12,1))</f>
        <v>1</v>
      </c>
      <c r="I12" s="14"/>
    </row>
    <row r="13" customFormat="false" ht="15" hidden="false" customHeight="false" outlineLevel="0" collapsed="false">
      <c r="A13" s="13" t="n">
        <v>46185</v>
      </c>
      <c r="B13" s="14" t="s">
        <v>48</v>
      </c>
      <c r="C13" s="14" t="s">
        <v>26</v>
      </c>
      <c r="D13" s="15" t="s">
        <v>39</v>
      </c>
      <c r="E13" s="15" t="n">
        <v>3</v>
      </c>
      <c r="F13" s="15" t="n">
        <v>12</v>
      </c>
      <c r="G13" s="15" t="n">
        <v>15</v>
      </c>
      <c r="H13" s="17" t="n">
        <f aca="false">IF(OR(E13="",F13=""),"",E13*F13*MAX(G13,1))</f>
        <v>540</v>
      </c>
      <c r="I13" s="14"/>
    </row>
    <row r="14" customFormat="false" ht="15" hidden="false" customHeight="false" outlineLevel="0" collapsed="false">
      <c r="A14" s="13" t="n">
        <v>46185</v>
      </c>
      <c r="B14" s="14" t="s">
        <v>49</v>
      </c>
      <c r="C14" s="14" t="s">
        <v>26</v>
      </c>
      <c r="D14" s="15" t="s">
        <v>39</v>
      </c>
      <c r="E14" s="15" t="n">
        <v>3</v>
      </c>
      <c r="F14" s="15" t="n">
        <v>12</v>
      </c>
      <c r="G14" s="15" t="n">
        <v>25</v>
      </c>
      <c r="H14" s="16" t="n">
        <f aca="false">IF(OR(E14="",F14=""),"",E14*F14*MAX(G14,1))</f>
        <v>900</v>
      </c>
      <c r="I14" s="14"/>
    </row>
    <row r="15" customFormat="false" ht="15" hidden="false" customHeight="false" outlineLevel="0" collapsed="false">
      <c r="A15" s="13" t="n">
        <v>46186</v>
      </c>
      <c r="B15" s="14" t="s">
        <v>50</v>
      </c>
      <c r="C15" s="14" t="s">
        <v>27</v>
      </c>
      <c r="D15" s="15" t="s">
        <v>39</v>
      </c>
      <c r="E15" s="15" t="n">
        <v>3</v>
      </c>
      <c r="F15" s="15" t="n">
        <v>1</v>
      </c>
      <c r="G15" s="15" t="n">
        <v>0</v>
      </c>
      <c r="H15" s="17" t="n">
        <f aca="false">IF(OR(E15="",F15=""),"",E15*F15*MAX(G15,1))</f>
        <v>3</v>
      </c>
      <c r="I15" s="14"/>
    </row>
    <row r="16" customFormat="false" ht="15" hidden="false" customHeight="false" outlineLevel="0" collapsed="false">
      <c r="A16" s="13"/>
      <c r="B16" s="14"/>
      <c r="C16" s="14"/>
      <c r="D16" s="15"/>
      <c r="E16" s="15"/>
      <c r="F16" s="15"/>
      <c r="G16" s="15"/>
      <c r="H16" s="16" t="str">
        <f aca="false">IF(OR(E16="",F16=""),"",E16*F16*MAX(G16,1))</f>
        <v/>
      </c>
      <c r="I16" s="14"/>
    </row>
    <row r="17" customFormat="false" ht="15" hidden="false" customHeight="false" outlineLevel="0" collapsed="false">
      <c r="A17" s="13"/>
      <c r="B17" s="14"/>
      <c r="C17" s="14"/>
      <c r="D17" s="15"/>
      <c r="E17" s="15"/>
      <c r="F17" s="15"/>
      <c r="G17" s="15"/>
      <c r="H17" s="17" t="str">
        <f aca="false">IF(OR(E17="",F17=""),"",E17*F17*MAX(G17,1))</f>
        <v/>
      </c>
      <c r="I17" s="14"/>
    </row>
    <row r="18" customFormat="false" ht="15" hidden="false" customHeight="false" outlineLevel="0" collapsed="false">
      <c r="A18" s="13"/>
      <c r="B18" s="14"/>
      <c r="C18" s="14"/>
      <c r="D18" s="15"/>
      <c r="E18" s="15"/>
      <c r="F18" s="15"/>
      <c r="G18" s="15"/>
      <c r="H18" s="16" t="str">
        <f aca="false">IF(OR(E18="",F18=""),"",E18*F18*MAX(G18,1))</f>
        <v/>
      </c>
      <c r="I18" s="14"/>
    </row>
    <row r="19" customFormat="false" ht="15" hidden="false" customHeight="false" outlineLevel="0" collapsed="false">
      <c r="A19" s="13"/>
      <c r="B19" s="14"/>
      <c r="C19" s="14"/>
      <c r="D19" s="15"/>
      <c r="E19" s="15"/>
      <c r="F19" s="15"/>
      <c r="G19" s="15"/>
      <c r="H19" s="17" t="str">
        <f aca="false">IF(OR(E19="",F19=""),"",E19*F19*MAX(G19,1))</f>
        <v/>
      </c>
      <c r="I19" s="14"/>
    </row>
    <row r="20" customFormat="false" ht="15" hidden="false" customHeight="false" outlineLevel="0" collapsed="false">
      <c r="A20" s="13"/>
      <c r="B20" s="14"/>
      <c r="C20" s="14"/>
      <c r="D20" s="15"/>
      <c r="E20" s="15"/>
      <c r="F20" s="15"/>
      <c r="G20" s="15"/>
      <c r="H20" s="16" t="str">
        <f aca="false">IF(OR(E20="",F20=""),"",E20*F20*MAX(G20,1))</f>
        <v/>
      </c>
      <c r="I20" s="14"/>
    </row>
    <row r="21" customFormat="false" ht="15" hidden="false" customHeight="false" outlineLevel="0" collapsed="false">
      <c r="A21" s="13"/>
      <c r="B21" s="14"/>
      <c r="C21" s="14"/>
      <c r="D21" s="15"/>
      <c r="E21" s="15"/>
      <c r="F21" s="15"/>
      <c r="G21" s="15"/>
      <c r="H21" s="17" t="str">
        <f aca="false">IF(OR(E21="",F21=""),"",E21*F21*MAX(G21,1))</f>
        <v/>
      </c>
      <c r="I21" s="14"/>
    </row>
    <row r="22" customFormat="false" ht="15" hidden="false" customHeight="false" outlineLevel="0" collapsed="false">
      <c r="A22" s="13"/>
      <c r="B22" s="14"/>
      <c r="C22" s="14"/>
      <c r="D22" s="15"/>
      <c r="E22" s="15"/>
      <c r="F22" s="15"/>
      <c r="G22" s="15"/>
      <c r="H22" s="16" t="str">
        <f aca="false">IF(OR(E22="",F22=""),"",E22*F22*MAX(G22,1))</f>
        <v/>
      </c>
      <c r="I22" s="14"/>
    </row>
    <row r="23" customFormat="false" ht="15" hidden="false" customHeight="false" outlineLevel="0" collapsed="false">
      <c r="A23" s="13"/>
      <c r="B23" s="14"/>
      <c r="C23" s="14"/>
      <c r="D23" s="15"/>
      <c r="E23" s="15"/>
      <c r="F23" s="15"/>
      <c r="G23" s="15"/>
      <c r="H23" s="17" t="str">
        <f aca="false">IF(OR(E23="",F23=""),"",E23*F23*MAX(G23,1))</f>
        <v/>
      </c>
      <c r="I23" s="14"/>
    </row>
    <row r="24" customFormat="false" ht="15" hidden="false" customHeight="false" outlineLevel="0" collapsed="false">
      <c r="A24" s="13"/>
      <c r="B24" s="14"/>
      <c r="C24" s="14"/>
      <c r="D24" s="15"/>
      <c r="E24" s="15"/>
      <c r="F24" s="15"/>
      <c r="G24" s="15"/>
      <c r="H24" s="16" t="str">
        <f aca="false">IF(OR(E24="",F24=""),"",E24*F24*MAX(G24,1))</f>
        <v/>
      </c>
      <c r="I24" s="14"/>
    </row>
    <row r="25" customFormat="false" ht="15" hidden="false" customHeight="false" outlineLevel="0" collapsed="false">
      <c r="A25" s="13"/>
      <c r="B25" s="14"/>
      <c r="C25" s="14"/>
      <c r="D25" s="15"/>
      <c r="E25" s="15"/>
      <c r="F25" s="15"/>
      <c r="G25" s="15"/>
      <c r="H25" s="17" t="str">
        <f aca="false">IF(OR(E25="",F25=""),"",E25*F25*MAX(G25,1))</f>
        <v/>
      </c>
      <c r="I25" s="14"/>
    </row>
    <row r="26" customFormat="false" ht="15" hidden="false" customHeight="false" outlineLevel="0" collapsed="false">
      <c r="A26" s="13"/>
      <c r="B26" s="14"/>
      <c r="C26" s="14"/>
      <c r="D26" s="15"/>
      <c r="E26" s="15"/>
      <c r="F26" s="15"/>
      <c r="G26" s="15"/>
      <c r="H26" s="16" t="str">
        <f aca="false">IF(OR(E26="",F26=""),"",E26*F26*MAX(G26,1))</f>
        <v/>
      </c>
      <c r="I26" s="14"/>
    </row>
    <row r="27" customFormat="false" ht="15" hidden="false" customHeight="false" outlineLevel="0" collapsed="false">
      <c r="A27" s="13"/>
      <c r="B27" s="14"/>
      <c r="C27" s="14"/>
      <c r="D27" s="15"/>
      <c r="E27" s="15"/>
      <c r="F27" s="15"/>
      <c r="G27" s="15"/>
      <c r="H27" s="17" t="str">
        <f aca="false">IF(OR(E27="",F27=""),"",E27*F27*MAX(G27,1))</f>
        <v/>
      </c>
      <c r="I27" s="14"/>
    </row>
    <row r="28" customFormat="false" ht="15" hidden="false" customHeight="false" outlineLevel="0" collapsed="false">
      <c r="A28" s="13"/>
      <c r="B28" s="14"/>
      <c r="C28" s="14"/>
      <c r="D28" s="15"/>
      <c r="E28" s="15"/>
      <c r="F28" s="15"/>
      <c r="G28" s="15"/>
      <c r="H28" s="16" t="str">
        <f aca="false">IF(OR(E28="",F28=""),"",E28*F28*MAX(G28,1))</f>
        <v/>
      </c>
      <c r="I28" s="14"/>
    </row>
    <row r="29" customFormat="false" ht="15" hidden="false" customHeight="false" outlineLevel="0" collapsed="false">
      <c r="A29" s="13"/>
      <c r="B29" s="14"/>
      <c r="C29" s="14"/>
      <c r="D29" s="15"/>
      <c r="E29" s="15"/>
      <c r="F29" s="15"/>
      <c r="G29" s="15"/>
      <c r="H29" s="17" t="str">
        <f aca="false">IF(OR(E29="",F29=""),"",E29*F29*MAX(G29,1))</f>
        <v/>
      </c>
      <c r="I29" s="14"/>
    </row>
    <row r="30" customFormat="false" ht="15" hidden="false" customHeight="false" outlineLevel="0" collapsed="false">
      <c r="A30" s="13"/>
      <c r="B30" s="14"/>
      <c r="C30" s="14"/>
      <c r="D30" s="15"/>
      <c r="E30" s="15"/>
      <c r="F30" s="15"/>
      <c r="G30" s="15"/>
      <c r="H30" s="16" t="str">
        <f aca="false">IF(OR(E30="",F30=""),"",E30*F30*MAX(G30,1))</f>
        <v/>
      </c>
      <c r="I30" s="14"/>
    </row>
    <row r="31" customFormat="false" ht="15" hidden="false" customHeight="false" outlineLevel="0" collapsed="false">
      <c r="A31" s="13"/>
      <c r="B31" s="14"/>
      <c r="C31" s="14"/>
      <c r="D31" s="15"/>
      <c r="E31" s="15"/>
      <c r="F31" s="15"/>
      <c r="G31" s="15"/>
      <c r="H31" s="17" t="str">
        <f aca="false">IF(OR(E31="",F31=""),"",E31*F31*MAX(G31,1))</f>
        <v/>
      </c>
      <c r="I31" s="14"/>
    </row>
    <row r="32" customFormat="false" ht="15" hidden="false" customHeight="false" outlineLevel="0" collapsed="false">
      <c r="A32" s="13"/>
      <c r="B32" s="14"/>
      <c r="C32" s="14"/>
      <c r="D32" s="15"/>
      <c r="E32" s="15"/>
      <c r="F32" s="15"/>
      <c r="G32" s="15"/>
      <c r="H32" s="16" t="str">
        <f aca="false">IF(OR(E32="",F32=""),"",E32*F32*MAX(G32,1))</f>
        <v/>
      </c>
      <c r="I32" s="14"/>
    </row>
    <row r="33" customFormat="false" ht="15" hidden="false" customHeight="false" outlineLevel="0" collapsed="false">
      <c r="A33" s="13"/>
      <c r="B33" s="14"/>
      <c r="C33" s="14"/>
      <c r="D33" s="15"/>
      <c r="E33" s="15"/>
      <c r="F33" s="15"/>
      <c r="G33" s="15"/>
      <c r="H33" s="17" t="str">
        <f aca="false">IF(OR(E33="",F33=""),"",E33*F33*MAX(G33,1))</f>
        <v/>
      </c>
      <c r="I33" s="14"/>
    </row>
    <row r="34" customFormat="false" ht="15" hidden="false" customHeight="false" outlineLevel="0" collapsed="false">
      <c r="A34" s="13"/>
      <c r="B34" s="14"/>
      <c r="C34" s="14"/>
      <c r="D34" s="15"/>
      <c r="E34" s="15"/>
      <c r="F34" s="15"/>
      <c r="G34" s="15"/>
      <c r="H34" s="16" t="str">
        <f aca="false">IF(OR(E34="",F34=""),"",E34*F34*MAX(G34,1))</f>
        <v/>
      </c>
      <c r="I34" s="14"/>
    </row>
    <row r="35" customFormat="false" ht="15" hidden="false" customHeight="false" outlineLevel="0" collapsed="false">
      <c r="A35" s="13"/>
      <c r="B35" s="14"/>
      <c r="C35" s="14"/>
      <c r="D35" s="15"/>
      <c r="E35" s="15"/>
      <c r="F35" s="15"/>
      <c r="G35" s="15"/>
      <c r="H35" s="17" t="str">
        <f aca="false">IF(OR(E35="",F35=""),"",E35*F35*MAX(G35,1))</f>
        <v/>
      </c>
      <c r="I35" s="14"/>
    </row>
    <row r="36" customFormat="false" ht="15" hidden="false" customHeight="false" outlineLevel="0" collapsed="false">
      <c r="A36" s="13"/>
      <c r="B36" s="14"/>
      <c r="C36" s="14"/>
      <c r="D36" s="15"/>
      <c r="E36" s="15"/>
      <c r="F36" s="15"/>
      <c r="G36" s="15"/>
      <c r="H36" s="16" t="str">
        <f aca="false">IF(OR(E36="",F36=""),"",E36*F36*MAX(G36,1))</f>
        <v/>
      </c>
      <c r="I36" s="14"/>
    </row>
    <row r="37" customFormat="false" ht="15" hidden="false" customHeight="false" outlineLevel="0" collapsed="false">
      <c r="A37" s="13"/>
      <c r="B37" s="14"/>
      <c r="C37" s="14"/>
      <c r="D37" s="15"/>
      <c r="E37" s="15"/>
      <c r="F37" s="15"/>
      <c r="G37" s="15"/>
      <c r="H37" s="17" t="str">
        <f aca="false">IF(OR(E37="",F37=""),"",E37*F37*MAX(G37,1))</f>
        <v/>
      </c>
      <c r="I37" s="14"/>
    </row>
    <row r="38" customFormat="false" ht="15" hidden="false" customHeight="false" outlineLevel="0" collapsed="false">
      <c r="A38" s="13"/>
      <c r="B38" s="14"/>
      <c r="C38" s="14"/>
      <c r="D38" s="15"/>
      <c r="E38" s="15"/>
      <c r="F38" s="15"/>
      <c r="G38" s="15"/>
      <c r="H38" s="16" t="str">
        <f aca="false">IF(OR(E38="",F38=""),"",E38*F38*MAX(G38,1))</f>
        <v/>
      </c>
      <c r="I38" s="14"/>
    </row>
    <row r="39" customFormat="false" ht="15" hidden="false" customHeight="false" outlineLevel="0" collapsed="false">
      <c r="A39" s="13"/>
      <c r="B39" s="14"/>
      <c r="C39" s="14"/>
      <c r="D39" s="15"/>
      <c r="E39" s="15"/>
      <c r="F39" s="15"/>
      <c r="G39" s="15"/>
      <c r="H39" s="17" t="str">
        <f aca="false">IF(OR(E39="",F39=""),"",E39*F39*MAX(G39,1))</f>
        <v/>
      </c>
      <c r="I39" s="14"/>
    </row>
    <row r="40" customFormat="false" ht="15" hidden="false" customHeight="false" outlineLevel="0" collapsed="false">
      <c r="A40" s="13"/>
      <c r="B40" s="14"/>
      <c r="C40" s="14"/>
      <c r="D40" s="15"/>
      <c r="E40" s="15"/>
      <c r="F40" s="15"/>
      <c r="G40" s="15"/>
      <c r="H40" s="16" t="str">
        <f aca="false">IF(OR(E40="",F40=""),"",E40*F40*MAX(G40,1))</f>
        <v/>
      </c>
      <c r="I40" s="14"/>
    </row>
    <row r="41" customFormat="false" ht="15" hidden="false" customHeight="false" outlineLevel="0" collapsed="false">
      <c r="A41" s="13"/>
      <c r="B41" s="14"/>
      <c r="C41" s="14"/>
      <c r="D41" s="15"/>
      <c r="E41" s="15"/>
      <c r="F41" s="15"/>
      <c r="G41" s="15"/>
      <c r="H41" s="17" t="str">
        <f aca="false">IF(OR(E41="",F41=""),"",E41*F41*MAX(G41,1))</f>
        <v/>
      </c>
      <c r="I41" s="14"/>
    </row>
    <row r="42" customFormat="false" ht="15" hidden="false" customHeight="false" outlineLevel="0" collapsed="false">
      <c r="A42" s="13"/>
      <c r="B42" s="14"/>
      <c r="C42" s="14"/>
      <c r="D42" s="15"/>
      <c r="E42" s="15"/>
      <c r="F42" s="15"/>
      <c r="G42" s="15"/>
      <c r="H42" s="16" t="str">
        <f aca="false">IF(OR(E42="",F42=""),"",E42*F42*MAX(G42,1))</f>
        <v/>
      </c>
      <c r="I42" s="14"/>
    </row>
    <row r="43" customFormat="false" ht="15" hidden="false" customHeight="false" outlineLevel="0" collapsed="false">
      <c r="A43" s="13"/>
      <c r="B43" s="14"/>
      <c r="C43" s="14"/>
      <c r="D43" s="15"/>
      <c r="E43" s="15"/>
      <c r="F43" s="15"/>
      <c r="G43" s="15"/>
      <c r="H43" s="17" t="str">
        <f aca="false">IF(OR(E43="",F43=""),"",E43*F43*MAX(G43,1))</f>
        <v/>
      </c>
      <c r="I43" s="14"/>
    </row>
  </sheetData>
  <dataValidations count="2">
    <dataValidation allowBlank="true" errorStyle="stop" operator="between" showDropDown="false" showErrorMessage="false" showInputMessage="false" sqref="C4:C43" type="list">
      <formula1>Lists!$A$4:$A$11</formula1>
      <formula2>0</formula2>
    </dataValidation>
    <dataValidation allowBlank="true" errorStyle="stop" operator="between" showDropDown="false" showErrorMessage="false" showInputMessage="false" sqref="D4:D43" type="list">
      <formula1>Lists!$B$4:$B$7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B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1"/>
  </cols>
  <sheetData>
    <row r="3" customFormat="false" ht="15" hidden="false" customHeight="false" outlineLevel="0" collapsed="false">
      <c r="A3" s="18" t="s">
        <v>32</v>
      </c>
      <c r="B3" s="18" t="s">
        <v>33</v>
      </c>
    </row>
    <row r="4" customFormat="false" ht="15" hidden="false" customHeight="false" outlineLevel="0" collapsed="false">
      <c r="A4" s="0" t="s">
        <v>22</v>
      </c>
      <c r="B4" s="0" t="s">
        <v>39</v>
      </c>
    </row>
    <row r="5" customFormat="false" ht="15" hidden="false" customHeight="false" outlineLevel="0" collapsed="false">
      <c r="A5" s="0" t="s">
        <v>23</v>
      </c>
      <c r="B5" s="0" t="s">
        <v>28</v>
      </c>
    </row>
    <row r="6" customFormat="false" ht="15" hidden="false" customHeight="false" outlineLevel="0" collapsed="false">
      <c r="A6" s="0" t="s">
        <v>24</v>
      </c>
      <c r="B6" s="0" t="s">
        <v>51</v>
      </c>
    </row>
    <row r="7" customFormat="false" ht="15" hidden="false" customHeight="false" outlineLevel="0" collapsed="false">
      <c r="A7" s="0" t="s">
        <v>25</v>
      </c>
      <c r="B7" s="0" t="s">
        <v>52</v>
      </c>
    </row>
    <row r="8" customFormat="false" ht="15" hidden="false" customHeight="false" outlineLevel="0" collapsed="false">
      <c r="A8" s="0" t="s">
        <v>26</v>
      </c>
    </row>
    <row r="9" customFormat="false" ht="15" hidden="false" customHeight="false" outlineLevel="0" collapsed="false">
      <c r="A9" s="0" t="s">
        <v>27</v>
      </c>
    </row>
    <row r="10" customFormat="false" ht="15" hidden="false" customHeight="false" outlineLevel="0" collapsed="false">
      <c r="A10" s="0" t="s">
        <v>28</v>
      </c>
    </row>
    <row r="11" customFormat="false" ht="15" hidden="false" customHeight="false" outlineLevel="0" collapsed="false">
      <c r="A11" s="0" t="s">
        <v>53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2026-06-13T00:38:49Z</dcterms:created>
  <dc:creator>openpyxl</dc:creator>
  <dc:description/>
  <dc:language>en-US</dc:language>
  <cp:lastModifiedBy/>
  <dcterms:modified xsi:type="dcterms:W3CDTF">2026-06-13T00:39:17Z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