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Cycle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<sst xmlns="http://schemas.openxmlformats.org/spreadsheetml/2006/main" count="48" uniqueCount="38">
  <si>
    <t xml:space="preserve">How to Use  —  Period Tracker</t>
  </si>
  <si>
    <t xml:space="preserve">by ExcelGuru.io  |  ExcelGuru.io  |  A simple personal cycle log (estimates, not medical advice)</t>
  </si>
  <si>
    <t xml:space="preserve">1. Log each period</t>
  </si>
  <si>
    <t xml:space="preserve">Enter the start date and end date. Period length calculates automatically.</t>
  </si>
  <si>
    <t xml:space="preserve">2. Let cycle length build</t>
  </si>
  <si>
    <t xml:space="preserve">Once you have logged two or more periods, the cycle length between them appears on its own.</t>
  </si>
  <si>
    <t xml:space="preserve">3. Add symptoms and flow</t>
  </si>
  <si>
    <t xml:space="preserve">Record symptoms and flow if you wish, to spot your own patterns over time.</t>
  </si>
  <si>
    <t xml:space="preserve">4. A note on this tool</t>
  </si>
  <si>
    <t xml:space="preserve">Predicted Next is a simple average-based estimate, not medical advice and not a contraceptive guide. For any health concerns, please speak to a healthcare professional.</t>
  </si>
  <si>
    <t xml:space="preserve">Period Tracker — Dashboard</t>
  </si>
  <si>
    <t xml:space="preserve">Cycles Logged</t>
  </si>
  <si>
    <t xml:space="preserve">Avg Cycle (days)</t>
  </si>
  <si>
    <t xml:space="preserve">Avg Period (days)</t>
  </si>
  <si>
    <t xml:space="preserve">Last Start</t>
  </si>
  <si>
    <t xml:space="preserve">Predicted Next</t>
  </si>
  <si>
    <t xml:space="preserve">Longest Cycle (days)</t>
  </si>
  <si>
    <t xml:space="preserve">Period Tracker</t>
  </si>
  <si>
    <t xml:space="preserve">ExcelGuru.io  |  A simple personal cycle log (estimates, not medical advice)</t>
  </si>
  <si>
    <t xml:space="preserve">Start Date</t>
  </si>
  <si>
    <t xml:space="preserve">End Date</t>
  </si>
  <si>
    <t xml:space="preserve">Cycle Length (days)</t>
  </si>
  <si>
    <t xml:space="preserve">Period Length (days)</t>
  </si>
  <si>
    <t xml:space="preserve">Symptoms</t>
  </si>
  <si>
    <t xml:space="preserve">Flow</t>
  </si>
  <si>
    <t xml:space="preserve">Notes</t>
  </si>
  <si>
    <t xml:space="preserve">Cramps</t>
  </si>
  <si>
    <t xml:space="preserve">Medium</t>
  </si>
  <si>
    <t xml:space="preserve">Mild cramps</t>
  </si>
  <si>
    <t xml:space="preserve">Light</t>
  </si>
  <si>
    <t xml:space="preserve">Headache</t>
  </si>
  <si>
    <t xml:space="preserve">Heavy</t>
  </si>
  <si>
    <t xml:space="preserve">Fatigue</t>
  </si>
  <si>
    <t xml:space="preserve">Just started</t>
  </si>
  <si>
    <t xml:space="preserve">Lists  —  edit these to customise dropdowns</t>
  </si>
  <si>
    <t xml:space="preserve">Symptoms (sample)</t>
  </si>
  <si>
    <t xml:space="preserve">Bloating</t>
  </si>
  <si>
    <t xml:space="preserve">Mood changes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</si>
</sst>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dd\ mmm"/>
    <numFmt numFmtId="167" formatCode="mm/dd/yy"/>
    <numFmt numFmtId="168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COUNTA('Cycle Log'!A4:A43)</f>
        <v>5</v>
      </c>
      <c r="B4" s="7"/>
      <c r="C4" s="7" t="n">
        <f aca="false">IFERROR(AVERAGEIF('Cycle Log'!C4:C43,"&gt;0"),0)</f>
        <v>28.5</v>
      </c>
      <c r="D4" s="7"/>
      <c r="E4" s="7" t="n">
        <f aca="false">IFERROR(AVERAGEIF('Cycle Log'!D4:D43,"&gt;0"),0)</f>
        <v>6.25</v>
      </c>
      <c r="F4" s="7"/>
      <c r="G4" s="8" t="n">
        <f aca="false">IFERROR(MAX('Cycle Log'!A4:A43),0)</f>
        <v>46185</v>
      </c>
      <c r="H4" s="8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8" t="n">
        <f aca="false">IFERROR(MAX('Cycle Log'!A4:A43)+AVERAGEIF('Cycle Log'!C4:C43,"&gt;0"),0)</f>
        <v>46213.5</v>
      </c>
      <c r="B7" s="8"/>
      <c r="C7" s="7" t="n">
        <f aca="false">IFERROR(MAX('Cycle Log'!C4:C43),0)</f>
        <v>29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2"/>
    <col collapsed="false" customWidth="true" hidden="false" outlineLevel="0" max="4" min="3" style="0" width="16"/>
    <col collapsed="false" customWidth="true" hidden="false" outlineLevel="0" max="5" min="5" style="0" width="20"/>
    <col collapsed="false" customWidth="true" hidden="false" outlineLevel="0" max="6" min="6" style="0" width="11"/>
    <col collapsed="false" customWidth="true" hidden="false" outlineLevel="0" max="7" min="7" style="0" width="20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  <c r="G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</row>
    <row r="3" customFormat="false" ht="23.8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  <c r="G3" s="10" t="s">
        <v>25</v>
      </c>
    </row>
    <row r="4" customFormat="false" ht="15" hidden="false" customHeight="false" outlineLevel="0" collapsed="false">
      <c r="A4" s="11" t="n">
        <f aca="true">TODAY()-115</f>
        <v>46071</v>
      </c>
      <c r="B4" s="11" t="n">
        <f aca="true">TODAY()-110</f>
        <v>46076</v>
      </c>
      <c r="C4" s="12" t="str">
        <f aca="false">IF(OR(A4="",NOT(ISNUMBER(A3))),"",A4-A3)</f>
        <v/>
      </c>
      <c r="D4" s="12" t="n">
        <f aca="false">IF(OR(A4="",B4=""),"",B4-A4+1)</f>
        <v>6</v>
      </c>
      <c r="E4" s="13" t="s">
        <v>26</v>
      </c>
      <c r="F4" s="14" t="s">
        <v>27</v>
      </c>
      <c r="G4" s="13"/>
    </row>
    <row r="5" customFormat="false" ht="15" hidden="false" customHeight="false" outlineLevel="0" collapsed="false">
      <c r="A5" s="11" t="n">
        <f aca="true">TODAY()-86</f>
        <v>46100</v>
      </c>
      <c r="B5" s="11" t="n">
        <f aca="true">TODAY()-81</f>
        <v>46105</v>
      </c>
      <c r="C5" s="15" t="n">
        <f aca="false">IF(OR(A5="",NOT(ISNUMBER(A4))),"",A5-A4)</f>
        <v>29</v>
      </c>
      <c r="D5" s="15" t="n">
        <f aca="false">IF(OR(A5="",B5=""),"",B5-A5+1)</f>
        <v>6</v>
      </c>
      <c r="E5" s="13" t="s">
        <v>28</v>
      </c>
      <c r="F5" s="14" t="s">
        <v>29</v>
      </c>
      <c r="G5" s="13"/>
    </row>
    <row r="6" customFormat="false" ht="15" hidden="false" customHeight="false" outlineLevel="0" collapsed="false">
      <c r="A6" s="11" t="n">
        <f aca="true">TODAY()-58</f>
        <v>46128</v>
      </c>
      <c r="B6" s="11" t="n">
        <f aca="true">TODAY()-52</f>
        <v>46134</v>
      </c>
      <c r="C6" s="12" t="n">
        <f aca="false">IF(OR(A6="",NOT(ISNUMBER(A5))),"",A6-A5)</f>
        <v>28</v>
      </c>
      <c r="D6" s="12" t="n">
        <f aca="false">IF(OR(A6="",B6=""),"",B6-A6+1)</f>
        <v>7</v>
      </c>
      <c r="E6" s="13" t="s">
        <v>30</v>
      </c>
      <c r="F6" s="14" t="s">
        <v>31</v>
      </c>
      <c r="G6" s="13"/>
    </row>
    <row r="7" customFormat="false" ht="15" hidden="false" customHeight="false" outlineLevel="0" collapsed="false">
      <c r="A7" s="11" t="n">
        <f aca="true">TODAY()-29</f>
        <v>46157</v>
      </c>
      <c r="B7" s="11" t="n">
        <f aca="true">TODAY()-24</f>
        <v>46162</v>
      </c>
      <c r="C7" s="15" t="n">
        <f aca="false">IF(OR(A7="",NOT(ISNUMBER(A6))),"",A7-A6)</f>
        <v>29</v>
      </c>
      <c r="D7" s="15" t="n">
        <f aca="false">IF(OR(A7="",B7=""),"",B7-A7+1)</f>
        <v>6</v>
      </c>
      <c r="E7" s="13" t="s">
        <v>32</v>
      </c>
      <c r="F7" s="14" t="s">
        <v>27</v>
      </c>
      <c r="G7" s="13"/>
    </row>
    <row r="8" customFormat="false" ht="15" hidden="false" customHeight="false" outlineLevel="0" collapsed="false">
      <c r="A8" s="11" t="n">
        <f aca="true">TODAY()-1</f>
        <v>46185</v>
      </c>
      <c r="B8" s="14"/>
      <c r="C8" s="12" t="n">
        <f aca="false">IF(OR(A8="",NOT(ISNUMBER(A7))),"",A8-A7)</f>
        <v>28</v>
      </c>
      <c r="D8" s="12" t="str">
        <f aca="false">IF(OR(A8="",B8=""),"",B8-A8+1)</f>
        <v/>
      </c>
      <c r="E8" s="13" t="s">
        <v>26</v>
      </c>
      <c r="F8" s="14" t="s">
        <v>27</v>
      </c>
      <c r="G8" s="13" t="s">
        <v>33</v>
      </c>
    </row>
    <row r="9" customFormat="false" ht="15" hidden="false" customHeight="false" outlineLevel="0" collapsed="false">
      <c r="A9" s="14"/>
      <c r="B9" s="14"/>
      <c r="C9" s="15" t="str">
        <f aca="false">IF(OR(A9="",NOT(ISNUMBER(A8))),"",A9-A8)</f>
        <v/>
      </c>
      <c r="D9" s="15" t="str">
        <f aca="false">IF(OR(A9="",B9=""),"",B9-A9+1)</f>
        <v/>
      </c>
      <c r="E9" s="13"/>
      <c r="F9" s="14"/>
      <c r="G9" s="13"/>
    </row>
    <row r="10" customFormat="false" ht="15" hidden="false" customHeight="false" outlineLevel="0" collapsed="false">
      <c r="A10" s="14"/>
      <c r="B10" s="14"/>
      <c r="C10" s="12" t="str">
        <f aca="false">IF(OR(A10="",NOT(ISNUMBER(A9))),"",A10-A9)</f>
        <v/>
      </c>
      <c r="D10" s="12" t="str">
        <f aca="false">IF(OR(A10="",B10=""),"",B10-A10+1)</f>
        <v/>
      </c>
      <c r="E10" s="13"/>
      <c r="F10" s="14"/>
      <c r="G10" s="13"/>
    </row>
    <row r="11" customFormat="false" ht="15" hidden="false" customHeight="false" outlineLevel="0" collapsed="false">
      <c r="A11" s="14"/>
      <c r="B11" s="14"/>
      <c r="C11" s="15" t="str">
        <f aca="false">IF(OR(A11="",NOT(ISNUMBER(A10))),"",A11-A10)</f>
        <v/>
      </c>
      <c r="D11" s="15" t="str">
        <f aca="false">IF(OR(A11="",B11=""),"",B11-A11+1)</f>
        <v/>
      </c>
      <c r="E11" s="13"/>
      <c r="F11" s="14"/>
      <c r="G11" s="13"/>
    </row>
    <row r="12" customFormat="false" ht="15" hidden="false" customHeight="false" outlineLevel="0" collapsed="false">
      <c r="A12" s="14"/>
      <c r="B12" s="14"/>
      <c r="C12" s="12" t="str">
        <f aca="false">IF(OR(A12="",NOT(ISNUMBER(A11))),"",A12-A11)</f>
        <v/>
      </c>
      <c r="D12" s="12" t="str">
        <f aca="false">IF(OR(A12="",B12=""),"",B12-A12+1)</f>
        <v/>
      </c>
      <c r="E12" s="13"/>
      <c r="F12" s="14"/>
      <c r="G12" s="13"/>
    </row>
    <row r="13" customFormat="false" ht="15" hidden="false" customHeight="false" outlineLevel="0" collapsed="false">
      <c r="A13" s="14"/>
      <c r="B13" s="14"/>
      <c r="C13" s="15" t="str">
        <f aca="false">IF(OR(A13="",NOT(ISNUMBER(A12))),"",A13-A12)</f>
        <v/>
      </c>
      <c r="D13" s="15" t="str">
        <f aca="false">IF(OR(A13="",B13=""),"",B13-A13+1)</f>
        <v/>
      </c>
      <c r="E13" s="13"/>
      <c r="F13" s="14"/>
      <c r="G13" s="13"/>
    </row>
    <row r="14" customFormat="false" ht="15" hidden="false" customHeight="false" outlineLevel="0" collapsed="false">
      <c r="A14" s="14"/>
      <c r="B14" s="14"/>
      <c r="C14" s="12" t="str">
        <f aca="false">IF(OR(A14="",NOT(ISNUMBER(A13))),"",A14-A13)</f>
        <v/>
      </c>
      <c r="D14" s="12" t="str">
        <f aca="false">IF(OR(A14="",B14=""),"",B14-A14+1)</f>
        <v/>
      </c>
      <c r="E14" s="13"/>
      <c r="F14" s="14"/>
      <c r="G14" s="13"/>
    </row>
    <row r="15" customFormat="false" ht="15" hidden="false" customHeight="false" outlineLevel="0" collapsed="false">
      <c r="A15" s="14"/>
      <c r="B15" s="14"/>
      <c r="C15" s="15" t="str">
        <f aca="false">IF(OR(A15="",NOT(ISNUMBER(A14))),"",A15-A14)</f>
        <v/>
      </c>
      <c r="D15" s="15" t="str">
        <f aca="false">IF(OR(A15="",B15=""),"",B15-A15+1)</f>
        <v/>
      </c>
      <c r="E15" s="13"/>
      <c r="F15" s="14"/>
      <c r="G15" s="13"/>
    </row>
    <row r="16" customFormat="false" ht="15" hidden="false" customHeight="false" outlineLevel="0" collapsed="false">
      <c r="A16" s="14"/>
      <c r="B16" s="14"/>
      <c r="C16" s="12" t="str">
        <f aca="false">IF(OR(A16="",NOT(ISNUMBER(A15))),"",A16-A15)</f>
        <v/>
      </c>
      <c r="D16" s="12" t="str">
        <f aca="false">IF(OR(A16="",B16=""),"",B16-A16+1)</f>
        <v/>
      </c>
      <c r="E16" s="13"/>
      <c r="F16" s="14"/>
      <c r="G16" s="13"/>
    </row>
    <row r="17" customFormat="false" ht="15" hidden="false" customHeight="false" outlineLevel="0" collapsed="false">
      <c r="A17" s="14"/>
      <c r="B17" s="14"/>
      <c r="C17" s="15" t="str">
        <f aca="false">IF(OR(A17="",NOT(ISNUMBER(A16))),"",A17-A16)</f>
        <v/>
      </c>
      <c r="D17" s="15" t="str">
        <f aca="false">IF(OR(A17="",B17=""),"",B17-A17+1)</f>
        <v/>
      </c>
      <c r="E17" s="13"/>
      <c r="F17" s="14"/>
      <c r="G17" s="13"/>
    </row>
    <row r="18" customFormat="false" ht="15" hidden="false" customHeight="false" outlineLevel="0" collapsed="false">
      <c r="A18" s="14"/>
      <c r="B18" s="14"/>
      <c r="C18" s="12" t="str">
        <f aca="false">IF(OR(A18="",NOT(ISNUMBER(A17))),"",A18-A17)</f>
        <v/>
      </c>
      <c r="D18" s="12" t="str">
        <f aca="false">IF(OR(A18="",B18=""),"",B18-A18+1)</f>
        <v/>
      </c>
      <c r="E18" s="13"/>
      <c r="F18" s="14"/>
      <c r="G18" s="13"/>
    </row>
    <row r="19" customFormat="false" ht="15" hidden="false" customHeight="false" outlineLevel="0" collapsed="false">
      <c r="A19" s="14"/>
      <c r="B19" s="14"/>
      <c r="C19" s="15" t="str">
        <f aca="false">IF(OR(A19="",NOT(ISNUMBER(A18))),"",A19-A18)</f>
        <v/>
      </c>
      <c r="D19" s="15" t="str">
        <f aca="false">IF(OR(A19="",B19=""),"",B19-A19+1)</f>
        <v/>
      </c>
      <c r="E19" s="13"/>
      <c r="F19" s="14"/>
      <c r="G19" s="13"/>
    </row>
    <row r="20" customFormat="false" ht="15" hidden="false" customHeight="false" outlineLevel="0" collapsed="false">
      <c r="A20" s="14"/>
      <c r="B20" s="14"/>
      <c r="C20" s="12" t="str">
        <f aca="false">IF(OR(A20="",NOT(ISNUMBER(A19))),"",A20-A19)</f>
        <v/>
      </c>
      <c r="D20" s="12" t="str">
        <f aca="false">IF(OR(A20="",B20=""),"",B20-A20+1)</f>
        <v/>
      </c>
      <c r="E20" s="13"/>
      <c r="F20" s="14"/>
      <c r="G20" s="13"/>
    </row>
    <row r="21" customFormat="false" ht="15" hidden="false" customHeight="false" outlineLevel="0" collapsed="false">
      <c r="A21" s="14"/>
      <c r="B21" s="14"/>
      <c r="C21" s="15" t="str">
        <f aca="false">IF(OR(A21="",NOT(ISNUMBER(A20))),"",A21-A20)</f>
        <v/>
      </c>
      <c r="D21" s="15" t="str">
        <f aca="false">IF(OR(A21="",B21=""),"",B21-A21+1)</f>
        <v/>
      </c>
      <c r="E21" s="13"/>
      <c r="F21" s="14"/>
      <c r="G21" s="13"/>
    </row>
    <row r="22" customFormat="false" ht="15" hidden="false" customHeight="false" outlineLevel="0" collapsed="false">
      <c r="A22" s="14"/>
      <c r="B22" s="14"/>
      <c r="C22" s="12" t="str">
        <f aca="false">IF(OR(A22="",NOT(ISNUMBER(A21))),"",A22-A21)</f>
        <v/>
      </c>
      <c r="D22" s="12" t="str">
        <f aca="false">IF(OR(A22="",B22=""),"",B22-A22+1)</f>
        <v/>
      </c>
      <c r="E22" s="13"/>
      <c r="F22" s="14"/>
      <c r="G22" s="13"/>
    </row>
    <row r="23" customFormat="false" ht="15" hidden="false" customHeight="false" outlineLevel="0" collapsed="false">
      <c r="A23" s="14"/>
      <c r="B23" s="14"/>
      <c r="C23" s="15" t="str">
        <f aca="false">IF(OR(A23="",NOT(ISNUMBER(A22))),"",A23-A22)</f>
        <v/>
      </c>
      <c r="D23" s="15" t="str">
        <f aca="false">IF(OR(A23="",B23=""),"",B23-A23+1)</f>
        <v/>
      </c>
      <c r="E23" s="13"/>
      <c r="F23" s="14"/>
      <c r="G23" s="13"/>
    </row>
    <row r="24" customFormat="false" ht="15" hidden="false" customHeight="false" outlineLevel="0" collapsed="false">
      <c r="A24" s="14"/>
      <c r="B24" s="14"/>
      <c r="C24" s="12" t="str">
        <f aca="false">IF(OR(A24="",NOT(ISNUMBER(A23))),"",A24-A23)</f>
        <v/>
      </c>
      <c r="D24" s="12" t="str">
        <f aca="false">IF(OR(A24="",B24=""),"",B24-A24+1)</f>
        <v/>
      </c>
      <c r="E24" s="13"/>
      <c r="F24" s="14"/>
      <c r="G24" s="13"/>
    </row>
    <row r="25" customFormat="false" ht="15" hidden="false" customHeight="false" outlineLevel="0" collapsed="false">
      <c r="A25" s="14"/>
      <c r="B25" s="14"/>
      <c r="C25" s="15" t="str">
        <f aca="false">IF(OR(A25="",NOT(ISNUMBER(A24))),"",A25-A24)</f>
        <v/>
      </c>
      <c r="D25" s="15" t="str">
        <f aca="false">IF(OR(A25="",B25=""),"",B25-A25+1)</f>
        <v/>
      </c>
      <c r="E25" s="13"/>
      <c r="F25" s="14"/>
      <c r="G25" s="13"/>
    </row>
    <row r="26" customFormat="false" ht="15" hidden="false" customHeight="false" outlineLevel="0" collapsed="false">
      <c r="A26" s="14"/>
      <c r="B26" s="14"/>
      <c r="C26" s="12" t="str">
        <f aca="false">IF(OR(A26="",NOT(ISNUMBER(A25))),"",A26-A25)</f>
        <v/>
      </c>
      <c r="D26" s="12" t="str">
        <f aca="false">IF(OR(A26="",B26=""),"",B26-A26+1)</f>
        <v/>
      </c>
      <c r="E26" s="13"/>
      <c r="F26" s="14"/>
      <c r="G26" s="13"/>
    </row>
    <row r="27" customFormat="false" ht="15" hidden="false" customHeight="false" outlineLevel="0" collapsed="false">
      <c r="A27" s="14"/>
      <c r="B27" s="14"/>
      <c r="C27" s="15" t="str">
        <f aca="false">IF(OR(A27="",NOT(ISNUMBER(A26))),"",A27-A26)</f>
        <v/>
      </c>
      <c r="D27" s="15" t="str">
        <f aca="false">IF(OR(A27="",B27=""),"",B27-A27+1)</f>
        <v/>
      </c>
      <c r="E27" s="13"/>
      <c r="F27" s="14"/>
      <c r="G27" s="13"/>
    </row>
    <row r="28" customFormat="false" ht="15" hidden="false" customHeight="false" outlineLevel="0" collapsed="false">
      <c r="A28" s="14"/>
      <c r="B28" s="14"/>
      <c r="C28" s="12" t="str">
        <f aca="false">IF(OR(A28="",NOT(ISNUMBER(A27))),"",A28-A27)</f>
        <v/>
      </c>
      <c r="D28" s="12" t="str">
        <f aca="false">IF(OR(A28="",B28=""),"",B28-A28+1)</f>
        <v/>
      </c>
      <c r="E28" s="13"/>
      <c r="F28" s="14"/>
      <c r="G28" s="13"/>
    </row>
    <row r="29" customFormat="false" ht="15" hidden="false" customHeight="false" outlineLevel="0" collapsed="false">
      <c r="A29" s="14"/>
      <c r="B29" s="14"/>
      <c r="C29" s="15" t="str">
        <f aca="false">IF(OR(A29="",NOT(ISNUMBER(A28))),"",A29-A28)</f>
        <v/>
      </c>
      <c r="D29" s="15" t="str">
        <f aca="false">IF(OR(A29="",B29=""),"",B29-A29+1)</f>
        <v/>
      </c>
      <c r="E29" s="13"/>
      <c r="F29" s="14"/>
      <c r="G29" s="13"/>
    </row>
    <row r="30" customFormat="false" ht="15" hidden="false" customHeight="false" outlineLevel="0" collapsed="false">
      <c r="A30" s="14"/>
      <c r="B30" s="14"/>
      <c r="C30" s="12" t="str">
        <f aca="false">IF(OR(A30="",NOT(ISNUMBER(A29))),"",A30-A29)</f>
        <v/>
      </c>
      <c r="D30" s="12" t="str">
        <f aca="false">IF(OR(A30="",B30=""),"",B30-A30+1)</f>
        <v/>
      </c>
      <c r="E30" s="13"/>
      <c r="F30" s="14"/>
      <c r="G30" s="13"/>
    </row>
    <row r="31" customFormat="false" ht="15" hidden="false" customHeight="false" outlineLevel="0" collapsed="false">
      <c r="A31" s="14"/>
      <c r="B31" s="14"/>
      <c r="C31" s="15" t="str">
        <f aca="false">IF(OR(A31="",NOT(ISNUMBER(A30))),"",A31-A30)</f>
        <v/>
      </c>
      <c r="D31" s="15" t="str">
        <f aca="false">IF(OR(A31="",B31=""),"",B31-A31+1)</f>
        <v/>
      </c>
      <c r="E31" s="13"/>
      <c r="F31" s="14"/>
      <c r="G31" s="13"/>
    </row>
    <row r="32" customFormat="false" ht="15" hidden="false" customHeight="false" outlineLevel="0" collapsed="false">
      <c r="A32" s="14"/>
      <c r="B32" s="14"/>
      <c r="C32" s="12" t="str">
        <f aca="false">IF(OR(A32="",NOT(ISNUMBER(A31))),"",A32-A31)</f>
        <v/>
      </c>
      <c r="D32" s="12" t="str">
        <f aca="false">IF(OR(A32="",B32=""),"",B32-A32+1)</f>
        <v/>
      </c>
      <c r="E32" s="13"/>
      <c r="F32" s="14"/>
      <c r="G32" s="13"/>
    </row>
    <row r="33" customFormat="false" ht="15" hidden="false" customHeight="false" outlineLevel="0" collapsed="false">
      <c r="A33" s="14"/>
      <c r="B33" s="14"/>
      <c r="C33" s="15" t="str">
        <f aca="false">IF(OR(A33="",NOT(ISNUMBER(A32))),"",A33-A32)</f>
        <v/>
      </c>
      <c r="D33" s="15" t="str">
        <f aca="false">IF(OR(A33="",B33=""),"",B33-A33+1)</f>
        <v/>
      </c>
      <c r="E33" s="13"/>
      <c r="F33" s="14"/>
      <c r="G33" s="13"/>
    </row>
    <row r="34" customFormat="false" ht="15" hidden="false" customHeight="false" outlineLevel="0" collapsed="false">
      <c r="A34" s="14"/>
      <c r="B34" s="14"/>
      <c r="C34" s="12" t="str">
        <f aca="false">IF(OR(A34="",NOT(ISNUMBER(A33))),"",A34-A33)</f>
        <v/>
      </c>
      <c r="D34" s="12" t="str">
        <f aca="false">IF(OR(A34="",B34=""),"",B34-A34+1)</f>
        <v/>
      </c>
      <c r="E34" s="13"/>
      <c r="F34" s="14"/>
      <c r="G34" s="13"/>
    </row>
    <row r="35" customFormat="false" ht="15" hidden="false" customHeight="false" outlineLevel="0" collapsed="false">
      <c r="A35" s="14"/>
      <c r="B35" s="14"/>
      <c r="C35" s="15" t="str">
        <f aca="false">IF(OR(A35="",NOT(ISNUMBER(A34))),"",A35-A34)</f>
        <v/>
      </c>
      <c r="D35" s="15" t="str">
        <f aca="false">IF(OR(A35="",B35=""),"",B35-A35+1)</f>
        <v/>
      </c>
      <c r="E35" s="13"/>
      <c r="F35" s="14"/>
      <c r="G35" s="13"/>
    </row>
    <row r="36" customFormat="false" ht="15" hidden="false" customHeight="false" outlineLevel="0" collapsed="false">
      <c r="A36" s="14"/>
      <c r="B36" s="14"/>
      <c r="C36" s="12" t="str">
        <f aca="false">IF(OR(A36="",NOT(ISNUMBER(A35))),"",A36-A35)</f>
        <v/>
      </c>
      <c r="D36" s="12" t="str">
        <f aca="false">IF(OR(A36="",B36=""),"",B36-A36+1)</f>
        <v/>
      </c>
      <c r="E36" s="13"/>
      <c r="F36" s="14"/>
      <c r="G36" s="13"/>
    </row>
    <row r="37" customFormat="false" ht="15" hidden="false" customHeight="false" outlineLevel="0" collapsed="false">
      <c r="A37" s="14"/>
      <c r="B37" s="14"/>
      <c r="C37" s="15" t="str">
        <f aca="false">IF(OR(A37="",NOT(ISNUMBER(A36))),"",A37-A36)</f>
        <v/>
      </c>
      <c r="D37" s="15" t="str">
        <f aca="false">IF(OR(A37="",B37=""),"",B37-A37+1)</f>
        <v/>
      </c>
      <c r="E37" s="13"/>
      <c r="F37" s="14"/>
      <c r="G37" s="13"/>
    </row>
    <row r="38" customFormat="false" ht="15" hidden="false" customHeight="false" outlineLevel="0" collapsed="false">
      <c r="A38" s="14"/>
      <c r="B38" s="14"/>
      <c r="C38" s="12" t="str">
        <f aca="false">IF(OR(A38="",NOT(ISNUMBER(A37))),"",A38-A37)</f>
        <v/>
      </c>
      <c r="D38" s="12" t="str">
        <f aca="false">IF(OR(A38="",B38=""),"",B38-A38+1)</f>
        <v/>
      </c>
      <c r="E38" s="13"/>
      <c r="F38" s="14"/>
      <c r="G38" s="13"/>
    </row>
    <row r="39" customFormat="false" ht="15" hidden="false" customHeight="false" outlineLevel="0" collapsed="false">
      <c r="A39" s="14"/>
      <c r="B39" s="14"/>
      <c r="C39" s="15" t="str">
        <f aca="false">IF(OR(A39="",NOT(ISNUMBER(A38))),"",A39-A38)</f>
        <v/>
      </c>
      <c r="D39" s="15" t="str">
        <f aca="false">IF(OR(A39="",B39=""),"",B39-A39+1)</f>
        <v/>
      </c>
      <c r="E39" s="13"/>
      <c r="F39" s="14"/>
      <c r="G39" s="13"/>
    </row>
    <row r="40" customFormat="false" ht="15" hidden="false" customHeight="false" outlineLevel="0" collapsed="false">
      <c r="A40" s="14"/>
      <c r="B40" s="14"/>
      <c r="C40" s="12" t="str">
        <f aca="false">IF(OR(A40="",NOT(ISNUMBER(A39))),"",A40-A39)</f>
        <v/>
      </c>
      <c r="D40" s="12" t="str">
        <f aca="false">IF(OR(A40="",B40=""),"",B40-A40+1)</f>
        <v/>
      </c>
      <c r="E40" s="13"/>
      <c r="F40" s="14"/>
      <c r="G40" s="13"/>
    </row>
    <row r="41" customFormat="false" ht="15" hidden="false" customHeight="false" outlineLevel="0" collapsed="false">
      <c r="A41" s="14"/>
      <c r="B41" s="14"/>
      <c r="C41" s="15" t="str">
        <f aca="false">IF(OR(A41="",NOT(ISNUMBER(A40))),"",A41-A40)</f>
        <v/>
      </c>
      <c r="D41" s="15" t="str">
        <f aca="false">IF(OR(A41="",B41=""),"",B41-A41+1)</f>
        <v/>
      </c>
      <c r="E41" s="13"/>
      <c r="F41" s="14"/>
      <c r="G41" s="13"/>
    </row>
    <row r="42" customFormat="false" ht="15" hidden="false" customHeight="false" outlineLevel="0" collapsed="false">
      <c r="A42" s="14"/>
      <c r="B42" s="14"/>
      <c r="C42" s="12" t="str">
        <f aca="false">IF(OR(A42="",NOT(ISNUMBER(A41))),"",A42-A41)</f>
        <v/>
      </c>
      <c r="D42" s="12" t="str">
        <f aca="false">IF(OR(A42="",B42=""),"",B42-A42+1)</f>
        <v/>
      </c>
      <c r="E42" s="13"/>
      <c r="F42" s="14"/>
      <c r="G42" s="13"/>
    </row>
    <row r="43" customFormat="false" ht="15" hidden="false" customHeight="false" outlineLevel="0" collapsed="false">
      <c r="A43" s="14"/>
      <c r="B43" s="14"/>
      <c r="C43" s="15" t="str">
        <f aca="false">IF(OR(A43="",NOT(ISNUMBER(A42))),"",A43-A42)</f>
        <v/>
      </c>
      <c r="D43" s="15" t="str">
        <f aca="false">IF(OR(A43="",B43=""),"",B43-A43+1)</f>
        <v/>
      </c>
      <c r="E43" s="13"/>
      <c r="F43" s="14"/>
      <c r="G43" s="13"/>
    </row>
  </sheetData>
  <mergeCells count="2">
    <mergeCell ref="A1:G1"/>
    <mergeCell ref="A2:G2"/>
  </mergeCells>
  <conditionalFormatting sqref="F4:F43">
    <cfRule type="cellIs" priority="2" operator="equal" aboveAverage="0" equalAverage="0" bottom="0" percent="0" rank="0" text="" dxfId="0">
      <formula>"Heavy"</formula>
    </cfRule>
    <cfRule type="cellIs" priority="3" operator="equal" aboveAverage="0" equalAverage="0" bottom="0" percent="0" rank="0" text="" dxfId="1">
      <formula>"Medium"</formula>
    </cfRule>
    <cfRule type="cellIs" priority="4" operator="equal" aboveAverage="0" equalAverage="0" bottom="0" percent="0" rank="0" text="" dxfId="2">
      <formula>"Light"</formula>
    </cfRule>
  </conditionalFormatting>
  <dataValidations count="1">
    <dataValidation allowBlank="true" errorStyle="stop" operator="between" showDropDown="false" showErrorMessage="false" showInputMessage="false" sqref="F4:F43" type="list">
      <formula1>"Light,Medium,Heavy"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6" t="s">
        <v>34</v>
      </c>
      <c r="B1" s="16"/>
      <c r="C1" s="16"/>
      <c r="D1" s="16"/>
      <c r="E1" s="16"/>
      <c r="F1" s="16"/>
    </row>
    <row r="3" customFormat="false" ht="15" hidden="false" customHeight="false" outlineLevel="0" collapsed="false">
      <c r="A3" s="10" t="s">
        <v>24</v>
      </c>
      <c r="B3" s="10" t="s">
        <v>35</v>
      </c>
    </row>
    <row r="4" customFormat="false" ht="15" hidden="false" customHeight="false" outlineLevel="0" collapsed="false">
      <c r="A4" s="17" t="s">
        <v>29</v>
      </c>
      <c r="B4" s="17" t="s">
        <v>26</v>
      </c>
    </row>
    <row r="5" customFormat="false" ht="15" hidden="false" customHeight="false" outlineLevel="0" collapsed="false">
      <c r="A5" s="17" t="s">
        <v>27</v>
      </c>
      <c r="B5" s="17" t="s">
        <v>30</v>
      </c>
    </row>
    <row r="6" customFormat="false" ht="15" hidden="false" customHeight="false" outlineLevel="0" collapsed="false">
      <c r="A6" s="17" t="s">
        <v>31</v>
      </c>
      <c r="B6" s="17" t="s">
        <v>32</v>
      </c>
    </row>
    <row r="7" customFormat="false" ht="15" hidden="false" customHeight="false" outlineLevel="0" collapsed="false">
      <c r="B7" s="17" t="s">
        <v>36</v>
      </c>
    </row>
    <row r="8" customFormat="false" ht="15" hidden="false" customHeight="false" outlineLevel="0" collapsed="false">
      <c r="B8" s="17" t="s">
        <v>37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2026-06-13T16:25:40Z</dcterms:created>
  <dc:creator>openpyxl</dc:creator>
  <dc:description/>
  <dc:language>en-US</dc:language>
  <cp:lastModifiedBy/>
  <dcterms:modified xsi:type="dcterms:W3CDTF">2026-06-13T16:25:41Z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