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Meeting Log" sheetId="3" state="visible" r:id="rId5"/>
    <sheet name="Action Items" sheetId="4" state="visible" r:id="rId6"/>
    <sheet name="Lists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<sst xmlns="http://schemas.openxmlformats.org/spreadsheetml/2006/main" count="107" uniqueCount="66">
  <si>
    <t xml:space="preserve">How to Use  —  Meeting Minutes &amp; Action Log</t>
  </si>
  <si>
    <t xml:space="preserve">by ExcelGuru.io  |  Capture decisions and the actions that follow — and actually chase them down.</t>
  </si>
  <si>
    <t xml:space="preserve">What this template does</t>
  </si>
  <si>
    <t xml:space="preserve">Keep a running log of every meeting's decisions, and a linked list of the action items that come out of them, each with an owner and a due date.</t>
  </si>
  <si>
    <t xml:space="preserve">Sheet 1 — Meeting Log</t>
  </si>
  <si>
    <t xml:space="preserve">Record the date, meeting, who attended and the key decisions. This is your searchable history of what was actually agreed.</t>
  </si>
  <si>
    <t xml:space="preserve">Sheet 2 — Action Items</t>
  </si>
  <si>
    <t xml:space="preserve">List each action with an owner, the meeting it came from, and a due date. 'Days Left' counts down and goes red when overdue; done items drop out of the count.</t>
  </si>
  <si>
    <t xml:space="preserve">Sheet 3 — Dashboard</t>
  </si>
  <si>
    <t xml:space="preserve">See meetings logged, open versus completed actions, what's overdue, and how the workload is split across owners.</t>
  </si>
  <si>
    <t xml:space="preserve">Make it yours</t>
  </si>
  <si>
    <t xml:space="preserve">Edit the owners and statuses on the Lists tab. Sort Action Items by Days Left before each meeting so the first agenda item is always 'what's overdue?'.</t>
  </si>
  <si>
    <t xml:space="preserve">MEETINGS &amp; ACTIONS  —  DASHBOARD</t>
  </si>
  <si>
    <t xml:space="preserve">Meetings Logged</t>
  </si>
  <si>
    <t xml:space="preserve">Action Items</t>
  </si>
  <si>
    <t xml:space="preserve">Open Actions</t>
  </si>
  <si>
    <t xml:space="preserve">Overdue Actions</t>
  </si>
  <si>
    <t xml:space="preserve">Completed</t>
  </si>
  <si>
    <t xml:space="preserve">Completion %</t>
  </si>
  <si>
    <t xml:space="preserve">Actions by Owner</t>
  </si>
  <si>
    <t xml:space="preserve">Owner</t>
  </si>
  <si>
    <t xml:space="preserve">Actions</t>
  </si>
  <si>
    <t xml:space="preserve">Alex</t>
  </si>
  <si>
    <t xml:space="preserve">Priya</t>
  </si>
  <si>
    <t xml:space="preserve">Sam</t>
  </si>
  <si>
    <t xml:space="preserve">Jordan</t>
  </si>
  <si>
    <t xml:space="preserve">Maria</t>
  </si>
  <si>
    <t xml:space="preserve">Meeting Minutes &amp; Notes Log — decisions and actions, never lost again</t>
  </si>
  <si>
    <t xml:space="preserve">Date</t>
  </si>
  <si>
    <t xml:space="preserve">Meeting</t>
  </si>
  <si>
    <t xml:space="preserve">Attendees</t>
  </si>
  <si>
    <t xml:space="preserve">Key Decisions / Notes</t>
  </si>
  <si>
    <t xml:space="preserve">Chair</t>
  </si>
  <si>
    <t xml:space="preserve">Weekly Standup</t>
  </si>
  <si>
    <t xml:space="preserve">Whole team</t>
  </si>
  <si>
    <t xml:space="preserve">Agreed Q3 priorities; deferred hiring</t>
  </si>
  <si>
    <t xml:space="preserve">Client Review</t>
  </si>
  <si>
    <t xml:space="preserve">Alex, Priya, Client</t>
  </si>
  <si>
    <t xml:space="preserve">Client approved phase 1; scope add requested</t>
  </si>
  <si>
    <t xml:space="preserve">Product Planning</t>
  </si>
  <si>
    <t xml:space="preserve">Product team</t>
  </si>
  <si>
    <t xml:space="preserve">Roadmap locked for next sprint</t>
  </si>
  <si>
    <t xml:space="preserve">Budget Review</t>
  </si>
  <si>
    <t xml:space="preserve">Leads</t>
  </si>
  <si>
    <t xml:space="preserve">Marketing budget +10%; freeze travel</t>
  </si>
  <si>
    <t xml:space="preserve">Retrospective</t>
  </si>
  <si>
    <t xml:space="preserve">Improve handoffs; add QA checklist</t>
  </si>
  <si>
    <t xml:space="preserve">Standup</t>
  </si>
  <si>
    <t xml:space="preserve">Blocker on API; Sam to escalate</t>
  </si>
  <si>
    <t xml:space="preserve">Action</t>
  </si>
  <si>
    <t xml:space="preserve">From Meeting</t>
  </si>
  <si>
    <t xml:space="preserve">Due Date</t>
  </si>
  <si>
    <t xml:space="preserve">Status</t>
  </si>
  <si>
    <t xml:space="preserve">Days Left</t>
  </si>
  <si>
    <t xml:space="preserve">Send Q3 priorities doc</t>
  </si>
  <si>
    <t xml:space="preserve">Done</t>
  </si>
  <si>
    <t xml:space="preserve">Draft scope-change quote</t>
  </si>
  <si>
    <t xml:space="preserve">In Progress</t>
  </si>
  <si>
    <t xml:space="preserve">Finalise sprint backlog</t>
  </si>
  <si>
    <t xml:space="preserve">Update budget sheet</t>
  </si>
  <si>
    <t xml:space="preserve">Write QA checklist</t>
  </si>
  <si>
    <t xml:space="preserve">Open</t>
  </si>
  <si>
    <t xml:space="preserve">Escalate API blocker</t>
  </si>
  <si>
    <t xml:space="preserve">Book client demo</t>
  </si>
  <si>
    <t xml:space="preserve">Share retro notes</t>
  </si>
  <si>
    <t xml:space="preserve">Blocked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</si>
</sst>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%"/>
    <numFmt numFmtId="167" formatCode="yyyy\-mm\-dd"/>
    <numFmt numFmtId="168" formatCode="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5DCB87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5DCB87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Actions by Owner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Actions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Dashboard!$A$12:$A$16</c:f>
              <c:strCache>
                <c:ptCount val="5"/>
                <c:pt idx="0">
                  <c:v>Alex</c:v>
                </c:pt>
                <c:pt idx="1">
                  <c:v>Priya</c:v>
                </c:pt>
                <c:pt idx="2">
                  <c:v>Sam</c:v>
                </c:pt>
                <c:pt idx="3">
                  <c:v>Jordan</c:v>
                </c:pt>
                <c:pt idx="4">
                  <c:v>Maria</c:v>
                </c:pt>
              </c:strCache>
            </c:strRef>
          </c:cat>
          <c:val>
            <c:numRef>
              <c:f>Dashboard!$B$12:$B$16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</c:ser>
        <c:gapWidth val="150"/>
        <c:overlap val="0"/>
        <c:axId val="69507154"/>
        <c:axId val="50287957"/>
      </c:barChart>
      <c:catAx>
        <c:axId val="6950715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0287957"/>
        <c:crosses val="autoZero"/>
        <c:auto val="1"/>
        <c:lblAlgn val="ctr"/>
        <c:lblOffset val="100"/>
        <c:noMultiLvlLbl val="0"/>
      </c:catAx>
      <c:valAx>
        <c:axId val="5028795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9507154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6</xdr:col>
      <xdr:colOff>1140120</xdr:colOff>
      <xdr:row>22</xdr:row>
      <xdr:rowOff>82800</xdr:rowOff>
    </xdr:to>
    <xdr:graphicFrame>
      <xdr:nvGraphicFramePr>
        <xdr:cNvPr id="0" name="Chart 1"/>
        <xdr:cNvGraphicFramePr/>
      </xdr:nvGraphicFramePr>
      <xdr:xfrm>
        <a:off x="3312720" y="2523960"/>
        <a:ext cx="395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COUNTA('Meeting Log'!A4:A23)</f>
        <v>6</v>
      </c>
      <c r="B4" s="7"/>
      <c r="C4" s="7" t="n">
        <f aca="false">COUNTA('Action Items'!A4:A33)</f>
        <v>8</v>
      </c>
      <c r="D4" s="7"/>
      <c r="E4" s="7" t="n">
        <f aca="false">COUNTIF('Action Items'!E4:E33,"Open")+COUNTIF('Action Items'!E4:E33,"In Progress")</f>
        <v>5</v>
      </c>
      <c r="F4" s="7"/>
      <c r="G4" s="7" t="n">
        <f aca="false">SUMPRODUCT(--('Action Items'!F4:F33&lt;0),--('Action Items'!F4:F33&lt;&gt;""))</f>
        <v>0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COUNTIF('Action Items'!E4:E33,"Done")</f>
        <v>3</v>
      </c>
      <c r="B7" s="7"/>
      <c r="C7" s="8" t="n">
        <f aca="false">IFERROR(COUNTIF('Action Items'!E4:E33,"Done")/COUNTA('Action Items'!A4:A33),0)</f>
        <v>0.375</v>
      </c>
      <c r="D7" s="8"/>
    </row>
    <row r="10" customFormat="false" ht="26.85" hidden="false" customHeight="false" outlineLevel="0" collapsed="false">
      <c r="A10" s="9" t="s">
        <v>19</v>
      </c>
    </row>
    <row r="11" customFormat="false" ht="15" hidden="false" customHeight="false" outlineLevel="0" collapsed="false">
      <c r="A11" s="10" t="s">
        <v>20</v>
      </c>
      <c r="B11" s="10" t="s">
        <v>21</v>
      </c>
    </row>
    <row r="12" customFormat="false" ht="15" hidden="false" customHeight="false" outlineLevel="0" collapsed="false">
      <c r="A12" s="11" t="s">
        <v>22</v>
      </c>
      <c r="B12" s="11" t="n">
        <f aca="false">COUNTIF('Action Items'!B4:B33,"Alex")</f>
        <v>1</v>
      </c>
    </row>
    <row r="13" customFormat="false" ht="15" hidden="false" customHeight="false" outlineLevel="0" collapsed="false">
      <c r="A13" s="11" t="s">
        <v>23</v>
      </c>
      <c r="B13" s="11" t="n">
        <f aca="false">COUNTIF('Action Items'!B4:B33,"Priya")</f>
        <v>2</v>
      </c>
    </row>
    <row r="14" customFormat="false" ht="15" hidden="false" customHeight="false" outlineLevel="0" collapsed="false">
      <c r="A14" s="11" t="s">
        <v>24</v>
      </c>
      <c r="B14" s="11" t="n">
        <f aca="false">COUNTIF('Action Items'!B4:B33,"Sam")</f>
        <v>2</v>
      </c>
    </row>
    <row r="15" customFormat="false" ht="15" hidden="false" customHeight="false" outlineLevel="0" collapsed="false">
      <c r="A15" s="11" t="s">
        <v>25</v>
      </c>
      <c r="B15" s="11" t="n">
        <f aca="false">COUNTIF('Action Items'!B4:B33,"Jordan")</f>
        <v>2</v>
      </c>
    </row>
    <row r="16" customFormat="false" ht="15" hidden="false" customHeight="false" outlineLevel="0" collapsed="false">
      <c r="A16" s="11" t="s">
        <v>26</v>
      </c>
      <c r="B16" s="11" t="n">
        <f aca="false">COUNTIF('Action Items'!B4:B33,"Maria")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E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3" min="2" style="0" width="18"/>
    <col collapsed="false" customWidth="true" hidden="false" outlineLevel="0" max="4" min="4" style="0" width="40"/>
    <col collapsed="false" customWidth="true" hidden="false" outlineLevel="0" max="5" min="5" style="0" width="11"/>
  </cols>
  <sheetData>
    <row r="1" customFormat="false" ht="115.65" hidden="false" customHeight="false" outlineLevel="0" collapsed="false">
      <c r="A1" s="12" t="s">
        <v>27</v>
      </c>
    </row>
    <row r="3" customFormat="false" ht="15" hidden="false" customHeight="false" outlineLevel="0" collapsed="false">
      <c r="A3" s="13" t="s">
        <v>28</v>
      </c>
      <c r="B3" s="13" t="s">
        <v>29</v>
      </c>
      <c r="C3" s="13" t="s">
        <v>30</v>
      </c>
      <c r="D3" s="13" t="s">
        <v>31</v>
      </c>
      <c r="E3" s="13" t="s">
        <v>32</v>
      </c>
    </row>
    <row r="4" customFormat="false" ht="15" hidden="false" customHeight="false" outlineLevel="0" collapsed="false">
      <c r="A4" s="14" t="n">
        <v>46166</v>
      </c>
      <c r="B4" s="15" t="s">
        <v>33</v>
      </c>
      <c r="C4" s="15" t="s">
        <v>34</v>
      </c>
      <c r="D4" s="15" t="s">
        <v>35</v>
      </c>
      <c r="E4" s="15" t="s">
        <v>22</v>
      </c>
    </row>
    <row r="5" customFormat="false" ht="15" hidden="false" customHeight="false" outlineLevel="0" collapsed="false">
      <c r="A5" s="14" t="n">
        <v>46172</v>
      </c>
      <c r="B5" s="15" t="s">
        <v>36</v>
      </c>
      <c r="C5" s="15" t="s">
        <v>37</v>
      </c>
      <c r="D5" s="15" t="s">
        <v>38</v>
      </c>
      <c r="E5" s="15" t="s">
        <v>23</v>
      </c>
    </row>
    <row r="6" customFormat="false" ht="15" hidden="false" customHeight="false" outlineLevel="0" collapsed="false">
      <c r="A6" s="14" t="n">
        <v>46176</v>
      </c>
      <c r="B6" s="15" t="s">
        <v>39</v>
      </c>
      <c r="C6" s="15" t="s">
        <v>40</v>
      </c>
      <c r="D6" s="15" t="s">
        <v>41</v>
      </c>
      <c r="E6" s="15" t="s">
        <v>24</v>
      </c>
    </row>
    <row r="7" customFormat="false" ht="15" hidden="false" customHeight="false" outlineLevel="0" collapsed="false">
      <c r="A7" s="14" t="n">
        <v>46179</v>
      </c>
      <c r="B7" s="15" t="s">
        <v>42</v>
      </c>
      <c r="C7" s="15" t="s">
        <v>43</v>
      </c>
      <c r="D7" s="15" t="s">
        <v>44</v>
      </c>
      <c r="E7" s="15" t="s">
        <v>26</v>
      </c>
    </row>
    <row r="8" customFormat="false" ht="15" hidden="false" customHeight="false" outlineLevel="0" collapsed="false">
      <c r="A8" s="14" t="n">
        <v>46183</v>
      </c>
      <c r="B8" s="15" t="s">
        <v>45</v>
      </c>
      <c r="C8" s="15" t="s">
        <v>34</v>
      </c>
      <c r="D8" s="15" t="s">
        <v>46</v>
      </c>
      <c r="E8" s="15" t="s">
        <v>25</v>
      </c>
    </row>
    <row r="9" customFormat="false" ht="15" hidden="false" customHeight="false" outlineLevel="0" collapsed="false">
      <c r="A9" s="14" t="n">
        <v>46185</v>
      </c>
      <c r="B9" s="15" t="s">
        <v>47</v>
      </c>
      <c r="C9" s="15" t="s">
        <v>34</v>
      </c>
      <c r="D9" s="15" t="s">
        <v>48</v>
      </c>
      <c r="E9" s="15" t="s">
        <v>22</v>
      </c>
    </row>
    <row r="10" customFormat="false" ht="15" hidden="false" customHeight="false" outlineLevel="0" collapsed="false">
      <c r="A10" s="14"/>
      <c r="B10" s="15"/>
      <c r="C10" s="15"/>
      <c r="D10" s="15"/>
      <c r="E10" s="15"/>
    </row>
    <row r="11" customFormat="false" ht="15" hidden="false" customHeight="false" outlineLevel="0" collapsed="false">
      <c r="A11" s="14"/>
      <c r="B11" s="15"/>
      <c r="C11" s="15"/>
      <c r="D11" s="15"/>
      <c r="E11" s="15"/>
    </row>
    <row r="12" customFormat="false" ht="15" hidden="false" customHeight="false" outlineLevel="0" collapsed="false">
      <c r="A12" s="14"/>
      <c r="B12" s="15"/>
      <c r="C12" s="15"/>
      <c r="D12" s="15"/>
      <c r="E12" s="15"/>
    </row>
    <row r="13" customFormat="false" ht="15" hidden="false" customHeight="false" outlineLevel="0" collapsed="false">
      <c r="A13" s="14"/>
      <c r="B13" s="15"/>
      <c r="C13" s="15"/>
      <c r="D13" s="15"/>
      <c r="E13" s="15"/>
    </row>
    <row r="14" customFormat="false" ht="15" hidden="false" customHeight="false" outlineLevel="0" collapsed="false">
      <c r="A14" s="14"/>
      <c r="B14" s="15"/>
      <c r="C14" s="15"/>
      <c r="D14" s="15"/>
      <c r="E14" s="15"/>
    </row>
    <row r="15" customFormat="false" ht="15" hidden="false" customHeight="false" outlineLevel="0" collapsed="false">
      <c r="A15" s="14"/>
      <c r="B15" s="15"/>
      <c r="C15" s="15"/>
      <c r="D15" s="15"/>
      <c r="E15" s="15"/>
    </row>
    <row r="16" customFormat="false" ht="15" hidden="false" customHeight="false" outlineLevel="0" collapsed="false">
      <c r="A16" s="14"/>
      <c r="B16" s="15"/>
      <c r="C16" s="15"/>
      <c r="D16" s="15"/>
      <c r="E16" s="15"/>
    </row>
    <row r="17" customFormat="false" ht="15" hidden="false" customHeight="false" outlineLevel="0" collapsed="false">
      <c r="A17" s="14"/>
      <c r="B17" s="15"/>
      <c r="C17" s="15"/>
      <c r="D17" s="15"/>
      <c r="E17" s="15"/>
    </row>
    <row r="18" customFormat="false" ht="15" hidden="false" customHeight="false" outlineLevel="0" collapsed="false">
      <c r="A18" s="14"/>
      <c r="B18" s="15"/>
      <c r="C18" s="15"/>
      <c r="D18" s="15"/>
      <c r="E18" s="15"/>
    </row>
    <row r="19" customFormat="false" ht="15" hidden="false" customHeight="false" outlineLevel="0" collapsed="false">
      <c r="A19" s="14"/>
      <c r="B19" s="15"/>
      <c r="C19" s="15"/>
      <c r="D19" s="15"/>
      <c r="E19" s="15"/>
    </row>
    <row r="20" customFormat="false" ht="15" hidden="false" customHeight="false" outlineLevel="0" collapsed="false">
      <c r="A20" s="14"/>
      <c r="B20" s="15"/>
      <c r="C20" s="15"/>
      <c r="D20" s="15"/>
      <c r="E20" s="15"/>
    </row>
    <row r="21" customFormat="false" ht="15" hidden="false" customHeight="false" outlineLevel="0" collapsed="false">
      <c r="A21" s="14"/>
      <c r="B21" s="15"/>
      <c r="C21" s="15"/>
      <c r="D21" s="15"/>
      <c r="E21" s="15"/>
    </row>
    <row r="22" customFormat="false" ht="15" hidden="false" customHeight="false" outlineLevel="0" collapsed="false">
      <c r="A22" s="14"/>
      <c r="B22" s="15"/>
      <c r="C22" s="15"/>
      <c r="D22" s="15"/>
      <c r="E22" s="15"/>
    </row>
    <row r="23" customFormat="false" ht="15" hidden="false" customHeight="false" outlineLevel="0" collapsed="false">
      <c r="A23" s="14"/>
      <c r="B23" s="15"/>
      <c r="C23" s="15"/>
      <c r="D23" s="15"/>
      <c r="E23" s="15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DCB87"/>
    <pageSetUpPr fitToPage="false"/>
  </sheetPr>
  <dimension ref="A1:F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11"/>
    <col collapsed="false" customWidth="true" hidden="false" outlineLevel="0" max="3" min="3" style="0" width="18"/>
    <col collapsed="false" customWidth="true" hidden="false" outlineLevel="0" max="4" min="4" style="0" width="13"/>
    <col collapsed="false" customWidth="true" hidden="false" outlineLevel="0" max="5" min="5" style="0" width="12"/>
    <col collapsed="false" customWidth="true" hidden="false" outlineLevel="0" max="6" min="6" style="0" width="10"/>
  </cols>
  <sheetData>
    <row r="1" customFormat="false" ht="15" hidden="false" customHeight="false" outlineLevel="0" collapsed="false">
      <c r="A1" s="12" t="s">
        <v>14</v>
      </c>
    </row>
    <row r="3" customFormat="false" ht="15" hidden="false" customHeight="false" outlineLevel="0" collapsed="false">
      <c r="A3" s="13" t="s">
        <v>49</v>
      </c>
      <c r="B3" s="13" t="s">
        <v>20</v>
      </c>
      <c r="C3" s="13" t="s">
        <v>50</v>
      </c>
      <c r="D3" s="13" t="s">
        <v>51</v>
      </c>
      <c r="E3" s="13" t="s">
        <v>52</v>
      </c>
      <c r="F3" s="13" t="s">
        <v>53</v>
      </c>
    </row>
    <row r="4" customFormat="false" ht="15" hidden="false" customHeight="false" outlineLevel="0" collapsed="false">
      <c r="A4" s="15" t="s">
        <v>54</v>
      </c>
      <c r="B4" s="15" t="s">
        <v>22</v>
      </c>
      <c r="C4" s="15" t="s">
        <v>33</v>
      </c>
      <c r="D4" s="14" t="n">
        <v>46184</v>
      </c>
      <c r="E4" s="16" t="s">
        <v>55</v>
      </c>
      <c r="F4" s="17" t="str">
        <f aca="true">IF(OR(D4="",E4="Done"),"",D4-TODAY())</f>
        <v/>
      </c>
    </row>
    <row r="5" customFormat="false" ht="15" hidden="false" customHeight="false" outlineLevel="0" collapsed="false">
      <c r="A5" s="15" t="s">
        <v>56</v>
      </c>
      <c r="B5" s="15" t="s">
        <v>23</v>
      </c>
      <c r="C5" s="15" t="s">
        <v>36</v>
      </c>
      <c r="D5" s="14" t="n">
        <v>46188</v>
      </c>
      <c r="E5" s="16" t="s">
        <v>57</v>
      </c>
      <c r="F5" s="18" t="n">
        <f aca="true">IF(OR(D5="",E5="Done"),"",D5-TODAY())</f>
        <v>2</v>
      </c>
    </row>
    <row r="6" customFormat="false" ht="15" hidden="false" customHeight="false" outlineLevel="0" collapsed="false">
      <c r="A6" s="15" t="s">
        <v>58</v>
      </c>
      <c r="B6" s="15" t="s">
        <v>24</v>
      </c>
      <c r="C6" s="15" t="s">
        <v>39</v>
      </c>
      <c r="D6" s="14" t="n">
        <v>46187</v>
      </c>
      <c r="E6" s="16" t="s">
        <v>57</v>
      </c>
      <c r="F6" s="17" t="n">
        <f aca="true">IF(OR(D6="",E6="Done"),"",D6-TODAY())</f>
        <v>1</v>
      </c>
    </row>
    <row r="7" customFormat="false" ht="15" hidden="false" customHeight="false" outlineLevel="0" collapsed="false">
      <c r="A7" s="15" t="s">
        <v>59</v>
      </c>
      <c r="B7" s="15" t="s">
        <v>26</v>
      </c>
      <c r="C7" s="15" t="s">
        <v>42</v>
      </c>
      <c r="D7" s="14" t="n">
        <v>46185</v>
      </c>
      <c r="E7" s="16" t="s">
        <v>55</v>
      </c>
      <c r="F7" s="18" t="str">
        <f aca="true">IF(OR(D7="",E7="Done"),"",D7-TODAY())</f>
        <v/>
      </c>
    </row>
    <row r="8" customFormat="false" ht="15" hidden="false" customHeight="false" outlineLevel="0" collapsed="false">
      <c r="A8" s="15" t="s">
        <v>60</v>
      </c>
      <c r="B8" s="15" t="s">
        <v>25</v>
      </c>
      <c r="C8" s="15" t="s">
        <v>45</v>
      </c>
      <c r="D8" s="14" t="n">
        <v>46190</v>
      </c>
      <c r="E8" s="16" t="s">
        <v>61</v>
      </c>
      <c r="F8" s="17" t="n">
        <f aca="true">IF(OR(D8="",E8="Done"),"",D8-TODAY())</f>
        <v>4</v>
      </c>
    </row>
    <row r="9" customFormat="false" ht="15" hidden="false" customHeight="false" outlineLevel="0" collapsed="false">
      <c r="A9" s="15" t="s">
        <v>62</v>
      </c>
      <c r="B9" s="15" t="s">
        <v>24</v>
      </c>
      <c r="C9" s="15" t="s">
        <v>47</v>
      </c>
      <c r="D9" s="14" t="n">
        <v>46186</v>
      </c>
      <c r="E9" s="16" t="s">
        <v>57</v>
      </c>
      <c r="F9" s="18" t="n">
        <f aca="true">IF(OR(D9="",E9="Done"),"",D9-TODAY())</f>
        <v>0</v>
      </c>
    </row>
    <row r="10" customFormat="false" ht="15" hidden="false" customHeight="false" outlineLevel="0" collapsed="false">
      <c r="A10" s="15" t="s">
        <v>63</v>
      </c>
      <c r="B10" s="15" t="s">
        <v>23</v>
      </c>
      <c r="C10" s="15" t="s">
        <v>36</v>
      </c>
      <c r="D10" s="14" t="n">
        <v>46192</v>
      </c>
      <c r="E10" s="16" t="s">
        <v>61</v>
      </c>
      <c r="F10" s="17" t="n">
        <f aca="true">IF(OR(D10="",E10="Done"),"",D10-TODAY())</f>
        <v>6</v>
      </c>
    </row>
    <row r="11" customFormat="false" ht="15" hidden="false" customHeight="false" outlineLevel="0" collapsed="false">
      <c r="A11" s="15" t="s">
        <v>64</v>
      </c>
      <c r="B11" s="15" t="s">
        <v>25</v>
      </c>
      <c r="C11" s="15" t="s">
        <v>45</v>
      </c>
      <c r="D11" s="14" t="n">
        <v>46183</v>
      </c>
      <c r="E11" s="16" t="s">
        <v>55</v>
      </c>
      <c r="F11" s="18" t="str">
        <f aca="true">IF(OR(D11="",E11="Done"),"",D11-TODAY())</f>
        <v/>
      </c>
    </row>
    <row r="12" customFormat="false" ht="15" hidden="false" customHeight="false" outlineLevel="0" collapsed="false">
      <c r="A12" s="15"/>
      <c r="B12" s="15"/>
      <c r="C12" s="15"/>
      <c r="D12" s="14"/>
      <c r="E12" s="16"/>
      <c r="F12" s="17" t="str">
        <f aca="true">IF(OR(D12="",E12="Done"),"",D12-TODAY())</f>
        <v/>
      </c>
    </row>
    <row r="13" customFormat="false" ht="15" hidden="false" customHeight="false" outlineLevel="0" collapsed="false">
      <c r="A13" s="15"/>
      <c r="B13" s="15"/>
      <c r="C13" s="15"/>
      <c r="D13" s="14"/>
      <c r="E13" s="16"/>
      <c r="F13" s="18" t="str">
        <f aca="true">IF(OR(D13="",E13="Done"),"",D13-TODAY())</f>
        <v/>
      </c>
    </row>
    <row r="14" customFormat="false" ht="15" hidden="false" customHeight="false" outlineLevel="0" collapsed="false">
      <c r="A14" s="15"/>
      <c r="B14" s="15"/>
      <c r="C14" s="15"/>
      <c r="D14" s="14"/>
      <c r="E14" s="16"/>
      <c r="F14" s="17" t="str">
        <f aca="true">IF(OR(D14="",E14="Done"),"",D14-TODAY())</f>
        <v/>
      </c>
    </row>
    <row r="15" customFormat="false" ht="15" hidden="false" customHeight="false" outlineLevel="0" collapsed="false">
      <c r="A15" s="15"/>
      <c r="B15" s="15"/>
      <c r="C15" s="15"/>
      <c r="D15" s="14"/>
      <c r="E15" s="16"/>
      <c r="F15" s="18" t="str">
        <f aca="true">IF(OR(D15="",E15="Done"),"",D15-TODAY())</f>
        <v/>
      </c>
    </row>
    <row r="16" customFormat="false" ht="15" hidden="false" customHeight="false" outlineLevel="0" collapsed="false">
      <c r="A16" s="15"/>
      <c r="B16" s="15"/>
      <c r="C16" s="15"/>
      <c r="D16" s="14"/>
      <c r="E16" s="16"/>
      <c r="F16" s="17" t="str">
        <f aca="true">IF(OR(D16="",E16="Done"),"",D16-TODAY())</f>
        <v/>
      </c>
    </row>
    <row r="17" customFormat="false" ht="15" hidden="false" customHeight="false" outlineLevel="0" collapsed="false">
      <c r="A17" s="15"/>
      <c r="B17" s="15"/>
      <c r="C17" s="15"/>
      <c r="D17" s="14"/>
      <c r="E17" s="16"/>
      <c r="F17" s="18" t="str">
        <f aca="true">IF(OR(D17="",E17="Done"),"",D17-TODAY())</f>
        <v/>
      </c>
    </row>
    <row r="18" customFormat="false" ht="15" hidden="false" customHeight="false" outlineLevel="0" collapsed="false">
      <c r="A18" s="15"/>
      <c r="B18" s="15"/>
      <c r="C18" s="15"/>
      <c r="D18" s="14"/>
      <c r="E18" s="16"/>
      <c r="F18" s="17" t="str">
        <f aca="true">IF(OR(D18="",E18="Done"),"",D18-TODAY())</f>
        <v/>
      </c>
    </row>
    <row r="19" customFormat="false" ht="15" hidden="false" customHeight="false" outlineLevel="0" collapsed="false">
      <c r="A19" s="15"/>
      <c r="B19" s="15"/>
      <c r="C19" s="15"/>
      <c r="D19" s="14"/>
      <c r="E19" s="16"/>
      <c r="F19" s="18" t="str">
        <f aca="true">IF(OR(D19="",E19="Done"),"",D19-TODAY())</f>
        <v/>
      </c>
    </row>
    <row r="20" customFormat="false" ht="15" hidden="false" customHeight="false" outlineLevel="0" collapsed="false">
      <c r="A20" s="15"/>
      <c r="B20" s="15"/>
      <c r="C20" s="15"/>
      <c r="D20" s="14"/>
      <c r="E20" s="16"/>
      <c r="F20" s="17" t="str">
        <f aca="true">IF(OR(D20="",E20="Done"),"",D20-TODAY())</f>
        <v/>
      </c>
    </row>
    <row r="21" customFormat="false" ht="15" hidden="false" customHeight="false" outlineLevel="0" collapsed="false">
      <c r="A21" s="15"/>
      <c r="B21" s="15"/>
      <c r="C21" s="15"/>
      <c r="D21" s="14"/>
      <c r="E21" s="16"/>
      <c r="F21" s="18" t="str">
        <f aca="true">IF(OR(D21="",E21="Done"),"",D21-TODAY())</f>
        <v/>
      </c>
    </row>
    <row r="22" customFormat="false" ht="15" hidden="false" customHeight="false" outlineLevel="0" collapsed="false">
      <c r="A22" s="15"/>
      <c r="B22" s="15"/>
      <c r="C22" s="15"/>
      <c r="D22" s="14"/>
      <c r="E22" s="16"/>
      <c r="F22" s="17" t="str">
        <f aca="true">IF(OR(D22="",E22="Done"),"",D22-TODAY())</f>
        <v/>
      </c>
    </row>
    <row r="23" customFormat="false" ht="15" hidden="false" customHeight="false" outlineLevel="0" collapsed="false">
      <c r="A23" s="15"/>
      <c r="B23" s="15"/>
      <c r="C23" s="15"/>
      <c r="D23" s="14"/>
      <c r="E23" s="16"/>
      <c r="F23" s="18" t="str">
        <f aca="true">IF(OR(D23="",E23="Done"),"",D23-TODAY())</f>
        <v/>
      </c>
    </row>
    <row r="24" customFormat="false" ht="15" hidden="false" customHeight="false" outlineLevel="0" collapsed="false">
      <c r="A24" s="15"/>
      <c r="B24" s="15"/>
      <c r="C24" s="15"/>
      <c r="D24" s="14"/>
      <c r="E24" s="16"/>
      <c r="F24" s="17" t="str">
        <f aca="true">IF(OR(D24="",E24="Done"),"",D24-TODAY())</f>
        <v/>
      </c>
    </row>
    <row r="25" customFormat="false" ht="15" hidden="false" customHeight="false" outlineLevel="0" collapsed="false">
      <c r="A25" s="15"/>
      <c r="B25" s="15"/>
      <c r="C25" s="15"/>
      <c r="D25" s="14"/>
      <c r="E25" s="16"/>
      <c r="F25" s="18" t="str">
        <f aca="true">IF(OR(D25="",E25="Done"),"",D25-TODAY())</f>
        <v/>
      </c>
    </row>
    <row r="26" customFormat="false" ht="15" hidden="false" customHeight="false" outlineLevel="0" collapsed="false">
      <c r="A26" s="15"/>
      <c r="B26" s="15"/>
      <c r="C26" s="15"/>
      <c r="D26" s="14"/>
      <c r="E26" s="16"/>
      <c r="F26" s="17" t="str">
        <f aca="true">IF(OR(D26="",E26="Done"),"",D26-TODAY())</f>
        <v/>
      </c>
    </row>
    <row r="27" customFormat="false" ht="15" hidden="false" customHeight="false" outlineLevel="0" collapsed="false">
      <c r="A27" s="15"/>
      <c r="B27" s="15"/>
      <c r="C27" s="15"/>
      <c r="D27" s="14"/>
      <c r="E27" s="16"/>
      <c r="F27" s="18" t="str">
        <f aca="true">IF(OR(D27="",E27="Done"),"",D27-TODAY())</f>
        <v/>
      </c>
    </row>
    <row r="28" customFormat="false" ht="15" hidden="false" customHeight="false" outlineLevel="0" collapsed="false">
      <c r="A28" s="15"/>
      <c r="B28" s="15"/>
      <c r="C28" s="15"/>
      <c r="D28" s="14"/>
      <c r="E28" s="16"/>
      <c r="F28" s="17" t="str">
        <f aca="true">IF(OR(D28="",E28="Done"),"",D28-TODAY())</f>
        <v/>
      </c>
    </row>
    <row r="29" customFormat="false" ht="15" hidden="false" customHeight="false" outlineLevel="0" collapsed="false">
      <c r="A29" s="15"/>
      <c r="B29" s="15"/>
      <c r="C29" s="15"/>
      <c r="D29" s="14"/>
      <c r="E29" s="16"/>
      <c r="F29" s="18" t="str">
        <f aca="true">IF(OR(D29="",E29="Done"),"",D29-TODAY())</f>
        <v/>
      </c>
    </row>
    <row r="30" customFormat="false" ht="15" hidden="false" customHeight="false" outlineLevel="0" collapsed="false">
      <c r="A30" s="15"/>
      <c r="B30" s="15"/>
      <c r="C30" s="15"/>
      <c r="D30" s="14"/>
      <c r="E30" s="16"/>
      <c r="F30" s="17" t="str">
        <f aca="true">IF(OR(D30="",E30="Done"),"",D30-TODAY())</f>
        <v/>
      </c>
    </row>
    <row r="31" customFormat="false" ht="15" hidden="false" customHeight="false" outlineLevel="0" collapsed="false">
      <c r="A31" s="15"/>
      <c r="B31" s="15"/>
      <c r="C31" s="15"/>
      <c r="D31" s="14"/>
      <c r="E31" s="16"/>
      <c r="F31" s="18" t="str">
        <f aca="true">IF(OR(D31="",E31="Done"),"",D31-TODAY())</f>
        <v/>
      </c>
    </row>
    <row r="32" customFormat="false" ht="15" hidden="false" customHeight="false" outlineLevel="0" collapsed="false">
      <c r="A32" s="15"/>
      <c r="B32" s="15"/>
      <c r="C32" s="15"/>
      <c r="D32" s="14"/>
      <c r="E32" s="16"/>
      <c r="F32" s="17" t="str">
        <f aca="true">IF(OR(D32="",E32="Done"),"",D32-TODAY())</f>
        <v/>
      </c>
    </row>
    <row r="33" customFormat="false" ht="15" hidden="false" customHeight="false" outlineLevel="0" collapsed="false">
      <c r="A33" s="15"/>
      <c r="B33" s="15"/>
      <c r="C33" s="15"/>
      <c r="D33" s="14"/>
      <c r="E33" s="16"/>
      <c r="F33" s="18" t="str">
        <f aca="true">IF(OR(D33="",E33="Done"),"",D33-TODAY())</f>
        <v/>
      </c>
    </row>
  </sheetData>
  <conditionalFormatting sqref="E4:E33">
    <cfRule type="cellIs" priority="2" operator="equal" aboveAverage="0" equalAverage="0" bottom="0" percent="0" rank="0" text="" dxfId="0">
      <formula>"Done"</formula>
    </cfRule>
    <cfRule type="cellIs" priority="3" operator="equal" aboveAverage="0" equalAverage="0" bottom="0" percent="0" rank="0" text="" dxfId="1">
      <formula>"In Progress"</formula>
    </cfRule>
    <cfRule type="cellIs" priority="4" operator="equal" aboveAverage="0" equalAverage="0" bottom="0" percent="0" rank="0" text="" dxfId="2">
      <formula>"Blocked"</formula>
    </cfRule>
  </conditionalFormatting>
  <conditionalFormatting sqref="F4:F33">
    <cfRule type="cellIs" priority="5" operator="lessThan" aboveAverage="0" equalAverage="0" bottom="0" percent="0" rank="0" text="" dxfId="2">
      <formula>0</formula>
    </cfRule>
  </conditionalFormatting>
  <dataValidations count="2">
    <dataValidation allowBlank="true" errorStyle="stop" operator="between" showDropDown="false" showErrorMessage="false" showInputMessage="false" sqref="B4:B33" type="list">
      <formula1>Lists!$B$4:$B$8</formula1>
      <formula2>0</formula2>
    </dataValidation>
    <dataValidation allowBlank="true" errorStyle="stop" operator="between" showDropDown="false" showErrorMessage="false" showInputMessage="false" sqref="E4:E33" type="list">
      <formula1>Lists!$A$4:$A$7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1"/>
  </cols>
  <sheetData>
    <row r="3" customFormat="false" ht="15" hidden="false" customHeight="false" outlineLevel="0" collapsed="false">
      <c r="A3" s="19" t="s">
        <v>52</v>
      </c>
      <c r="B3" s="19" t="s">
        <v>20</v>
      </c>
    </row>
    <row r="4" customFormat="false" ht="15" hidden="false" customHeight="false" outlineLevel="0" collapsed="false">
      <c r="A4" s="0" t="s">
        <v>61</v>
      </c>
      <c r="B4" s="0" t="s">
        <v>22</v>
      </c>
    </row>
    <row r="5" customFormat="false" ht="15" hidden="false" customHeight="false" outlineLevel="0" collapsed="false">
      <c r="A5" s="0" t="s">
        <v>57</v>
      </c>
      <c r="B5" s="0" t="s">
        <v>23</v>
      </c>
    </row>
    <row r="6" customFormat="false" ht="15" hidden="false" customHeight="false" outlineLevel="0" collapsed="false">
      <c r="A6" s="0" t="s">
        <v>55</v>
      </c>
      <c r="B6" s="0" t="s">
        <v>24</v>
      </c>
    </row>
    <row r="7" customFormat="false" ht="15" hidden="false" customHeight="false" outlineLevel="0" collapsed="false">
      <c r="A7" s="0" t="s">
        <v>65</v>
      </c>
      <c r="B7" s="0" t="s">
        <v>25</v>
      </c>
    </row>
    <row r="8" customFormat="false" ht="15" hidden="false" customHeight="false" outlineLevel="0" collapsed="false">
      <c r="B8" s="0" t="s">
        <v>26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2026-06-13T06:13:56Z</dcterms:created>
  <dc:creator>openpyxl</dc:creator>
  <dc:description/>
  <dc:language>en-US</dc:language>
  <cp:lastModifiedBy/>
  <dcterms:modified xsi:type="dcterms:W3CDTF">2026-06-13T06:14:11Z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