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Onboarding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<sst xmlns="http://schemas.openxmlformats.org/spreadsheetml/2006/main" count="210" uniqueCount="54">
  <si>
    <t xml:space="preserve">How to Use  —  Onboarding Checklist</t>
  </si>
  <si>
    <t xml:space="preserve">by ExcelGuru.io  |  Give every new hire a smooth, consistent start with nothing missed.</t>
  </si>
  <si>
    <t xml:space="preserve">What this template does</t>
  </si>
  <si>
    <t xml:space="preserve">Track every onboarding task for each new hire, from pre-boarding to the first month, and flag anything overdue.</t>
  </si>
  <si>
    <t xml:space="preserve">Sheet 1 — Onboarding</t>
  </si>
  <si>
    <t xml:space="preserve">List tasks per new hire with a category, owner and due date. Set the status and the progress flag updates automatically.</t>
  </si>
  <si>
    <t xml:space="preserve">Sheet 2 — Dashboard</t>
  </si>
  <si>
    <t xml:space="preserve">See total tasks, completion percentage, overdue items and a breakdown by status and stage.</t>
  </si>
  <si>
    <t xml:space="preserve">Colour guide</t>
  </si>
  <si>
    <t xml:space="preserve">Green means Done, amber means In Progress, and red means Not Started or Overdue. Clear red items first.</t>
  </si>
  <si>
    <t xml:space="preserve">Tips</t>
  </si>
  <si>
    <t xml:space="preserve">Reuse the task list for every new hire so nothing slips. Assign a clear owner to each task to keep accountability sharp.</t>
  </si>
  <si>
    <t xml:space="preserve">ONBOARDING  —  DASHBOARD</t>
  </si>
  <si>
    <t xml:space="preserve">Total Tasks</t>
  </si>
  <si>
    <t xml:space="preserve">Done</t>
  </si>
  <si>
    <t xml:space="preserve">In Progress</t>
  </si>
  <si>
    <t xml:space="preserve">Overdue</t>
  </si>
  <si>
    <t xml:space="preserve">Completion %</t>
  </si>
  <si>
    <t xml:space="preserve">New Hires</t>
  </si>
  <si>
    <t xml:space="preserve">Tasks by Status</t>
  </si>
  <si>
    <t xml:space="preserve">Tasks by Category</t>
  </si>
  <si>
    <t xml:space="preserve">Status</t>
  </si>
  <si>
    <t xml:space="preserve">Count</t>
  </si>
  <si>
    <t xml:space="preserve">Category</t>
  </si>
  <si>
    <t xml:space="preserve">Pre-boarding</t>
  </si>
  <si>
    <t xml:space="preserve">Day 1</t>
  </si>
  <si>
    <t xml:space="preserve">Not Started</t>
  </si>
  <si>
    <t xml:space="preserve">Week 1</t>
  </si>
  <si>
    <t xml:space="preserve">Month 1</t>
  </si>
  <si>
    <t xml:space="preserve">Onboarding Checklist — track every task for each new hire</t>
  </si>
  <si>
    <t xml:space="preserve">New Hire</t>
  </si>
  <si>
    <t xml:space="preserve">Task</t>
  </si>
  <si>
    <t xml:space="preserve">Owner</t>
  </si>
  <si>
    <t xml:space="preserve">Due Date</t>
  </si>
  <si>
    <t xml:space="preserve">Completed Date</t>
  </si>
  <si>
    <t xml:space="preserve">Progress</t>
  </si>
  <si>
    <t xml:space="preserve">Ben Foster</t>
  </si>
  <si>
    <t xml:space="preserve">Send offer &amp; contract</t>
  </si>
  <si>
    <t xml:space="preserve">HR</t>
  </si>
  <si>
    <t xml:space="preserve">Collect documents</t>
  </si>
  <si>
    <t xml:space="preserve">Set up email &amp; accounts</t>
  </si>
  <si>
    <t xml:space="preserve">IT</t>
  </si>
  <si>
    <t xml:space="preserve">Prepare workstation</t>
  </si>
  <si>
    <t xml:space="preserve">Facilities</t>
  </si>
  <si>
    <t xml:space="preserve">Welcome &amp; office tour</t>
  </si>
  <si>
    <t xml:space="preserve">Manager</t>
  </si>
  <si>
    <t xml:space="preserve">Issue laptop &amp; access</t>
  </si>
  <si>
    <t xml:space="preserve">Assign buddy</t>
  </si>
  <si>
    <t xml:space="preserve">Team intro meetings</t>
  </si>
  <si>
    <t xml:space="preserve">Role &amp; goals review</t>
  </si>
  <si>
    <t xml:space="preserve">30-day check-in</t>
  </si>
  <si>
    <t xml:space="preserve">Priya Nair</t>
  </si>
  <si>
    <t xml:space="preserve">Hannah Boyd</t>
  </si>
  <si>
    <t xml:space="preserve">Dropdown Lists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</si>
</sst>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"/>
    <numFmt numFmtId="166" formatCode="0.0%"/>
    <numFmt numFmtId="167" formatCode="yyyy\-mm\-dd"/>
  </numFmts>
  <fonts count="1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1"/>
      <color rgb="FF1A5C35"/>
      <name val="Arial"/>
      <family val="0"/>
      <charset val="1"/>
    </font>
    <font>
      <sz val="1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222222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003366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7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ont>
        <b val="1"/>
        <color rgb="FF1A5C35"/>
      </font>
      <fill>
        <patternFill>
          <bgColor rgb="FFC9EFD6"/>
        </patternFill>
      </fill>
    </dxf>
    <dxf>
      <font>
        <b val="1"/>
        <color rgb="FF8A5A00"/>
      </font>
      <fill>
        <patternFill>
          <bgColor rgb="FFFCE9B8"/>
        </patternFill>
      </fill>
    </dxf>
    <dxf>
      <font>
        <b val="1"/>
        <color rgb="FF9C1B1B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78787"/>
      <rgbColor rgb="FF9999FF"/>
      <rgbColor rgb="FFC0504D"/>
      <rgbColor rgb="FFFFF8E1"/>
      <rgbColor rgb="FFF0FAF3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9DECF"/>
      <rgbColor rgb="FFC9EFD6"/>
      <rgbColor rgb="FFFCE9B8"/>
      <rgbColor rgb="FF8EDCAE"/>
      <rgbColor rgb="FFFF99CC"/>
      <rgbColor rgb="FFCC99FF"/>
      <rgbColor rgb="FFF8CBCB"/>
      <rgbColor rgb="FF3366FF"/>
      <rgbColor rgb="FF33CCCC"/>
      <rgbColor rgb="FF9BBB59"/>
      <rgbColor rgb="FFFFCC00"/>
      <rgbColor rgb="FFFF9900"/>
      <rgbColor rgb="FFFF6600"/>
      <rgbColor rgb="FF4F81BD"/>
      <rgbColor rgb="FF969696"/>
      <rgbColor rgb="FF003366"/>
      <rgbColor rgb="FF3AB86A"/>
      <rgbColor rgb="FF003300"/>
      <rgbColor rgb="FF333300"/>
      <rgbColor rgb="FF9C1B1B"/>
      <rgbColor rgb="FF993366"/>
      <rgbColor rgb="FF33339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Tasks by Status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pieChart>
        <c:varyColors val="1"/>
        <c:ser>
          <c:idx val="0"/>
          <c:order val="0"/>
          <c:tx>
            <c:strRef>
              <c:f>Dashboard!B11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explosion val="0"/>
          <c:dPt>
            <c:idx val="0"/>
            <c:spPr>
              <a:solidFill>
                <a:srgbClr val="4f81bd"/>
              </a:solidFill>
              <a:ln w="0">
                <a:noFill/>
              </a:ln>
            </c:spPr>
          </c:dPt>
          <c:dPt>
            <c:idx val="1"/>
            <c:spPr>
              <a:solidFill>
                <a:srgbClr val="c0504d"/>
              </a:solidFill>
              <a:ln w="0">
                <a:noFill/>
              </a:ln>
            </c:spPr>
          </c:dPt>
          <c:dPt>
            <c:idx val="2"/>
            <c:spPr>
              <a:solidFill>
                <a:srgbClr val="9bbb59"/>
              </a:solidFill>
              <a:ln w="0">
                <a:noFill/>
              </a:ln>
            </c:spPr>
          </c:dPt>
          <c:dLbls>
            <c:dLbl>
              <c:idx val="0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1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dLbl>
              <c:idx val="2"/>
              <c:txPr>
                <a:bodyPr wrap="none"/>
                <a:lstStyle/>
                <a:p>
                  <a:pPr>
                    <a:defRPr b="0" sz="1000" spc="-1" strike="noStrike">
                      <a:latin typeface="Arial"/>
                    </a:defRPr>
                  </a:pPr>
                </a:p>
              </c:txPr>
              <c:showLegendKey val="0"/>
              <c:showVal val="0"/>
              <c:showCatName val="0"/>
              <c:showSerName val="0"/>
              <c:showPercent val="0"/>
              <c:separator> </c:separator>
            </c:dLbl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</c:dLbls>
          <c:cat>
            <c:strRef>
              <c:f>Dashboard!$A$12:$A$14</c:f>
              <c:strCache>
                <c:ptCount val="3"/>
                <c:pt idx="0">
                  <c:v>Done</c:v>
                </c:pt>
                <c:pt idx="1">
                  <c:v>In Progress</c:v>
                </c:pt>
                <c:pt idx="2">
                  <c:v>Not Started</c:v>
                </c:pt>
              </c:strCache>
            </c:strRef>
          </c:cat>
          <c:val>
            <c:numRef>
              <c:f>Dashboard!$B$12:$B$14</c:f>
              <c:numCache>
                <c:formatCode>General</c:formatCode>
                <c:ptCount val="3"/>
                <c:pt idx="0">
                  <c:v>9</c:v>
                </c:pt>
                <c:pt idx="1">
                  <c:v>6</c:v>
                </c:pt>
                <c:pt idx="2">
                  <c:v>15</c:v>
                </c:pt>
              </c:numCache>
            </c:numRef>
          </c:val>
        </c:ser>
        <c:firstSliceAng val="0"/>
      </c:pieChart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Tasks by Category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barChart>
        <c:barDir val="col"/>
        <c:grouping val="clustered"/>
        <c:varyColors val="0"/>
        <c:ser>
          <c:idx val="0"/>
          <c:order val="0"/>
          <c:tx>
            <c:strRef>
              <c:f>Dashboard!E11</c:f>
              <c:strCache>
                <c:ptCount val="1"/>
                <c:pt idx="0">
                  <c:v>Count</c:v>
                </c:pt>
              </c:strCache>
            </c:strRef>
          </c:tx>
          <c:spPr>
            <a:solidFill>
              <a:srgbClr val="4f81bd"/>
            </a:solidFill>
            <a:ln w="0">
              <a:noFill/>
            </a:ln>
          </c:spPr>
          <c:invertIfNegative val="0"/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Dashboard!$D$12:$D$15</c:f>
              <c:strCache>
                <c:ptCount val="4"/>
                <c:pt idx="0">
                  <c:v>Pre-boarding</c:v>
                </c:pt>
                <c:pt idx="1">
                  <c:v>Day 1</c:v>
                </c:pt>
                <c:pt idx="2">
                  <c:v>Week 1</c:v>
                </c:pt>
                <c:pt idx="3">
                  <c:v>Month 1</c:v>
                </c:pt>
              </c:strCache>
            </c:strRef>
          </c:cat>
          <c:val>
            <c:numRef>
              <c:f>Dashboard!$E$12:$E$15</c:f>
              <c:numCache>
                <c:formatCode>General</c:formatCode>
                <c:ptCount val="4"/>
                <c:pt idx="0">
                  <c:v>9</c:v>
                </c:pt>
                <c:pt idx="1">
                  <c:v>9</c:v>
                </c:pt>
                <c:pt idx="2">
                  <c:v>6</c:v>
                </c:pt>
                <c:pt idx="3">
                  <c:v>6</c:v>
                </c:pt>
              </c:numCache>
            </c:numRef>
          </c:val>
        </c:ser>
        <c:gapWidth val="150"/>
        <c:overlap val="0"/>
        <c:axId val="29786300"/>
        <c:axId val="78306668"/>
      </c:barChart>
      <c:catAx>
        <c:axId val="297863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8306668"/>
        <c:crosses val="autoZero"/>
        <c:auto val="1"/>
        <c:lblAlgn val="ctr"/>
        <c:lblOffset val="100"/>
        <c:noMultiLvlLbl val="0"/>
      </c:catAx>
      <c:valAx>
        <c:axId val="78306668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29786300"/>
        <c:crosses val="autoZero"/>
        <c:crossBetween val="between"/>
      </c:valAx>
      <c:spPr>
        <a:noFill/>
        <a:ln w="0">
          <a:noFill/>
        </a:ln>
      </c:spPr>
    </c:plotArea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15</xdr:row>
      <xdr:rowOff>39960</xdr:rowOff>
    </xdr:from>
    <xdr:to>
      <xdr:col>2</xdr:col>
      <xdr:colOff>984240</xdr:colOff>
      <xdr:row>27</xdr:row>
      <xdr:rowOff>93600</xdr:rowOff>
    </xdr:to>
    <xdr:graphicFrame>
      <xdr:nvGraphicFramePr>
        <xdr:cNvPr id="0" name="Chart 1"/>
        <xdr:cNvGraphicFramePr/>
      </xdr:nvGraphicFramePr>
      <xdr:xfrm>
        <a:off x="0" y="3666960"/>
        <a:ext cx="3239640" cy="23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3</xdr:col>
      <xdr:colOff>0</xdr:colOff>
      <xdr:row>15</xdr:row>
      <xdr:rowOff>39960</xdr:rowOff>
    </xdr:from>
    <xdr:to>
      <xdr:col>6</xdr:col>
      <xdr:colOff>780120</xdr:colOff>
      <xdr:row>27</xdr:row>
      <xdr:rowOff>93600</xdr:rowOff>
    </xdr:to>
    <xdr:graphicFrame>
      <xdr:nvGraphicFramePr>
        <xdr:cNvPr id="1" name="Chart 2"/>
        <xdr:cNvGraphicFramePr/>
      </xdr:nvGraphicFramePr>
      <xdr:xfrm>
        <a:off x="3312720" y="3666960"/>
        <a:ext cx="3599640" cy="233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7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  <row r="16" customFormat="false" ht="15" hidden="false" customHeight="true" outlineLevel="0" collapsed="false">
      <c r="A16" s="3" t="s">
        <v>10</v>
      </c>
      <c r="B16" s="3"/>
      <c r="C16" s="3"/>
      <c r="D16" s="3"/>
      <c r="E16" s="3"/>
      <c r="F16" s="3"/>
    </row>
    <row r="17" customFormat="false" ht="42" hidden="false" customHeight="true" outlineLevel="0" collapsed="false">
      <c r="A17" s="4" t="s">
        <v>11</v>
      </c>
      <c r="B17" s="4"/>
      <c r="C17" s="4"/>
      <c r="D17" s="4"/>
      <c r="E17" s="4"/>
      <c r="F17" s="4"/>
    </row>
  </sheetData>
  <mergeCells count="12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  <mergeCell ref="A16:F16"/>
    <mergeCell ref="A17:F1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15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12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13</v>
      </c>
      <c r="B3" s="6"/>
      <c r="C3" s="6" t="s">
        <v>14</v>
      </c>
      <c r="D3" s="6"/>
      <c r="E3" s="6" t="s">
        <v>15</v>
      </c>
      <c r="F3" s="6"/>
      <c r="G3" s="6" t="s">
        <v>16</v>
      </c>
      <c r="H3" s="6"/>
    </row>
    <row r="4" customFormat="false" ht="30" hidden="false" customHeight="true" outlineLevel="0" collapsed="false">
      <c r="A4" s="7" t="n">
        <f aca="false">COUNTA(Onboarding!B4:B63)</f>
        <v>30</v>
      </c>
      <c r="B4" s="7"/>
      <c r="C4" s="7" t="n">
        <f aca="false">COUNTIF(Onboarding!F4:F63,"Done")</f>
        <v>9</v>
      </c>
      <c r="D4" s="7"/>
      <c r="E4" s="7" t="n">
        <f aca="false">COUNTIF(Onboarding!F4:F63,"In Progress")</f>
        <v>6</v>
      </c>
      <c r="F4" s="7"/>
      <c r="G4" s="7" t="n">
        <f aca="false">COUNTIF(Onboarding!H4:H63,"Overdue")</f>
        <v>0</v>
      </c>
      <c r="H4" s="7"/>
    </row>
    <row r="6" customFormat="false" ht="15" hidden="false" customHeight="true" outlineLevel="0" collapsed="false">
      <c r="A6" s="6" t="s">
        <v>17</v>
      </c>
      <c r="B6" s="6"/>
      <c r="C6" s="6" t="s">
        <v>18</v>
      </c>
      <c r="D6" s="6"/>
    </row>
    <row r="7" customFormat="false" ht="30" hidden="false" customHeight="true" outlineLevel="0" collapsed="false">
      <c r="A7" s="8" t="n">
        <f aca="false">IFERROR(COUNTIF(Onboarding!F4:F63,"Done")/COUNTA(Onboarding!B4:B63),0)</f>
        <v>0.3</v>
      </c>
      <c r="B7" s="8"/>
      <c r="C7" s="7" t="n">
        <f aca="false">SUMPRODUCT((Onboarding!A4:A63&lt;&gt;"")/COUNTIF(Onboarding!A4:A63,Onboarding!A4:A63&amp;""))</f>
        <v>3</v>
      </c>
      <c r="D7" s="7"/>
    </row>
    <row r="10" customFormat="false" ht="26.85" hidden="false" customHeight="false" outlineLevel="0" collapsed="false">
      <c r="A10" s="9" t="s">
        <v>19</v>
      </c>
      <c r="D10" s="9" t="s">
        <v>20</v>
      </c>
    </row>
    <row r="11" customFormat="false" ht="15" hidden="false" customHeight="false" outlineLevel="0" collapsed="false">
      <c r="A11" s="10" t="s">
        <v>21</v>
      </c>
      <c r="B11" s="10" t="s">
        <v>22</v>
      </c>
      <c r="D11" s="10" t="s">
        <v>23</v>
      </c>
      <c r="E11" s="10" t="s">
        <v>22</v>
      </c>
    </row>
    <row r="12" customFormat="false" ht="15" hidden="false" customHeight="false" outlineLevel="0" collapsed="false">
      <c r="A12" s="11" t="s">
        <v>14</v>
      </c>
      <c r="B12" s="11" t="n">
        <f aca="false">COUNTIF(Onboarding!F4:F63,"Done")</f>
        <v>9</v>
      </c>
      <c r="D12" s="11" t="s">
        <v>24</v>
      </c>
      <c r="E12" s="11" t="n">
        <f aca="false">COUNTIF(Onboarding!C4:C63,"Pre-boarding")</f>
        <v>9</v>
      </c>
    </row>
    <row r="13" customFormat="false" ht="15" hidden="false" customHeight="false" outlineLevel="0" collapsed="false">
      <c r="A13" s="11" t="s">
        <v>15</v>
      </c>
      <c r="B13" s="11" t="n">
        <f aca="false">COUNTIF(Onboarding!F4:F63,"In Progress")</f>
        <v>6</v>
      </c>
      <c r="D13" s="11" t="s">
        <v>25</v>
      </c>
      <c r="E13" s="11" t="n">
        <f aca="false">COUNTIF(Onboarding!C4:C63,"Day 1")</f>
        <v>9</v>
      </c>
    </row>
    <row r="14" customFormat="false" ht="15" hidden="false" customHeight="false" outlineLevel="0" collapsed="false">
      <c r="A14" s="11" t="s">
        <v>26</v>
      </c>
      <c r="B14" s="11" t="n">
        <f aca="false">COUNTIF(Onboarding!F4:F63,"Not Started")</f>
        <v>15</v>
      </c>
      <c r="D14" s="11" t="s">
        <v>27</v>
      </c>
      <c r="E14" s="11" t="n">
        <f aca="false">COUNTIF(Onboarding!C4:C63,"Week 1")</f>
        <v>6</v>
      </c>
    </row>
    <row r="15" customFormat="false" ht="15" hidden="false" customHeight="false" outlineLevel="0" collapsed="false">
      <c r="D15" s="11" t="s">
        <v>28</v>
      </c>
      <c r="E15" s="11" t="n">
        <f aca="false">COUNTIF(Onboarding!C4:C63,"Month 1")</f>
        <v>6</v>
      </c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3AB86A"/>
    <pageSetUpPr fitToPage="false"/>
  </sheetPr>
  <dimension ref="A1:H6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4"/>
    <col collapsed="false" customWidth="true" hidden="false" outlineLevel="0" max="2" min="2" style="0" width="24"/>
    <col collapsed="false" customWidth="true" hidden="false" outlineLevel="0" max="3" min="3" style="0" width="14"/>
    <col collapsed="false" customWidth="true" hidden="false" outlineLevel="0" max="5" min="4" style="0" width="12"/>
    <col collapsed="false" customWidth="true" hidden="false" outlineLevel="0" max="6" min="6" style="0" width="13"/>
    <col collapsed="false" customWidth="true" hidden="false" outlineLevel="0" max="7" min="7" style="0" width="14"/>
    <col collapsed="false" customWidth="true" hidden="false" outlineLevel="0" max="8" min="8" style="0" width="11"/>
  </cols>
  <sheetData>
    <row r="1" customFormat="false" ht="77.6" hidden="false" customHeight="false" outlineLevel="0" collapsed="false">
      <c r="A1" s="12" t="s">
        <v>29</v>
      </c>
    </row>
    <row r="3" customFormat="false" ht="23.85" hidden="false" customHeight="false" outlineLevel="0" collapsed="false">
      <c r="A3" s="13" t="s">
        <v>30</v>
      </c>
      <c r="B3" s="13" t="s">
        <v>31</v>
      </c>
      <c r="C3" s="13" t="s">
        <v>23</v>
      </c>
      <c r="D3" s="13" t="s">
        <v>32</v>
      </c>
      <c r="E3" s="13" t="s">
        <v>33</v>
      </c>
      <c r="F3" s="13" t="s">
        <v>21</v>
      </c>
      <c r="G3" s="13" t="s">
        <v>34</v>
      </c>
      <c r="H3" s="13" t="s">
        <v>35</v>
      </c>
    </row>
    <row r="4" customFormat="false" ht="15" hidden="false" customHeight="false" outlineLevel="0" collapsed="false">
      <c r="A4" s="14" t="s">
        <v>36</v>
      </c>
      <c r="B4" s="14" t="s">
        <v>37</v>
      </c>
      <c r="C4" s="15" t="s">
        <v>24</v>
      </c>
      <c r="D4" s="15" t="s">
        <v>38</v>
      </c>
      <c r="E4" s="16" t="n">
        <v>46176</v>
      </c>
      <c r="F4" s="15" t="s">
        <v>14</v>
      </c>
      <c r="G4" s="16" t="n">
        <v>46176</v>
      </c>
      <c r="H4" s="17" t="str">
        <f aca="true">IF(A4="","",IF(F4="Done","Done",IF(AND(E4&lt;&gt;"",E4&lt;TODAY()),"Overdue","On Track")))</f>
        <v>Done</v>
      </c>
    </row>
    <row r="5" customFormat="false" ht="15" hidden="false" customHeight="false" outlineLevel="0" collapsed="false">
      <c r="A5" s="14" t="s">
        <v>36</v>
      </c>
      <c r="B5" s="14" t="s">
        <v>39</v>
      </c>
      <c r="C5" s="15" t="s">
        <v>24</v>
      </c>
      <c r="D5" s="15" t="s">
        <v>38</v>
      </c>
      <c r="E5" s="16" t="n">
        <v>46180</v>
      </c>
      <c r="F5" s="15" t="s">
        <v>14</v>
      </c>
      <c r="G5" s="16" t="n">
        <v>46180</v>
      </c>
      <c r="H5" s="18" t="str">
        <f aca="true">IF(A5="","",IF(F5="Done","Done",IF(AND(E5&lt;&gt;"",E5&lt;TODAY()),"Overdue","On Track")))</f>
        <v>Done</v>
      </c>
    </row>
    <row r="6" customFormat="false" ht="15" hidden="false" customHeight="false" outlineLevel="0" collapsed="false">
      <c r="A6" s="14" t="s">
        <v>36</v>
      </c>
      <c r="B6" s="14" t="s">
        <v>40</v>
      </c>
      <c r="C6" s="15" t="s">
        <v>24</v>
      </c>
      <c r="D6" s="15" t="s">
        <v>41</v>
      </c>
      <c r="E6" s="16" t="n">
        <v>46182</v>
      </c>
      <c r="F6" s="15" t="s">
        <v>14</v>
      </c>
      <c r="G6" s="16" t="n">
        <v>46182</v>
      </c>
      <c r="H6" s="17" t="str">
        <f aca="true">IF(A6="","",IF(F6="Done","Done",IF(AND(E6&lt;&gt;"",E6&lt;TODAY()),"Overdue","On Track")))</f>
        <v>Done</v>
      </c>
    </row>
    <row r="7" customFormat="false" ht="15" hidden="false" customHeight="false" outlineLevel="0" collapsed="false">
      <c r="A7" s="14" t="s">
        <v>36</v>
      </c>
      <c r="B7" s="14" t="s">
        <v>42</v>
      </c>
      <c r="C7" s="15" t="s">
        <v>25</v>
      </c>
      <c r="D7" s="15" t="s">
        <v>43</v>
      </c>
      <c r="E7" s="16" t="n">
        <v>46183</v>
      </c>
      <c r="F7" s="15" t="s">
        <v>15</v>
      </c>
      <c r="G7" s="16"/>
      <c r="H7" s="18" t="str">
        <f aca="true">IF(A7="","",IF(F7="Done","Done",IF(AND(E7&lt;&gt;"",E7&lt;TODAY()),"Overdue","On Track")))</f>
        <v>On Track</v>
      </c>
    </row>
    <row r="8" customFormat="false" ht="15" hidden="false" customHeight="false" outlineLevel="0" collapsed="false">
      <c r="A8" s="14" t="s">
        <v>36</v>
      </c>
      <c r="B8" s="14" t="s">
        <v>44</v>
      </c>
      <c r="C8" s="15" t="s">
        <v>25</v>
      </c>
      <c r="D8" s="15" t="s">
        <v>45</v>
      </c>
      <c r="E8" s="16" t="n">
        <v>46183</v>
      </c>
      <c r="F8" s="15" t="s">
        <v>26</v>
      </c>
      <c r="G8" s="16"/>
      <c r="H8" s="17" t="str">
        <f aca="true">IF(A8="","",IF(F8="Done","Done",IF(AND(E8&lt;&gt;"",E8&lt;TODAY()),"Overdue","On Track")))</f>
        <v>On Track</v>
      </c>
    </row>
    <row r="9" customFormat="false" ht="15" hidden="false" customHeight="false" outlineLevel="0" collapsed="false">
      <c r="A9" s="14" t="s">
        <v>36</v>
      </c>
      <c r="B9" s="14" t="s">
        <v>46</v>
      </c>
      <c r="C9" s="15" t="s">
        <v>25</v>
      </c>
      <c r="D9" s="15" t="s">
        <v>41</v>
      </c>
      <c r="E9" s="16" t="n">
        <v>46183</v>
      </c>
      <c r="F9" s="15" t="s">
        <v>15</v>
      </c>
      <c r="G9" s="16"/>
      <c r="H9" s="18" t="str">
        <f aca="true">IF(A9="","",IF(F9="Done","Done",IF(AND(E9&lt;&gt;"",E9&lt;TODAY()),"Overdue","On Track")))</f>
        <v>On Track</v>
      </c>
    </row>
    <row r="10" customFormat="false" ht="15" hidden="false" customHeight="false" outlineLevel="0" collapsed="false">
      <c r="A10" s="14" t="s">
        <v>36</v>
      </c>
      <c r="B10" s="14" t="s">
        <v>47</v>
      </c>
      <c r="C10" s="15" t="s">
        <v>27</v>
      </c>
      <c r="D10" s="15" t="s">
        <v>45</v>
      </c>
      <c r="E10" s="16" t="n">
        <v>46186</v>
      </c>
      <c r="F10" s="15" t="s">
        <v>26</v>
      </c>
      <c r="G10" s="16"/>
      <c r="H10" s="17" t="str">
        <f aca="true">IF(A10="","",IF(F10="Done","Done",IF(AND(E10&lt;&gt;"",E10&lt;TODAY()),"Overdue","On Track")))</f>
        <v>On Track</v>
      </c>
    </row>
    <row r="11" customFormat="false" ht="15" hidden="false" customHeight="false" outlineLevel="0" collapsed="false">
      <c r="A11" s="14" t="s">
        <v>36</v>
      </c>
      <c r="B11" s="14" t="s">
        <v>48</v>
      </c>
      <c r="C11" s="15" t="s">
        <v>27</v>
      </c>
      <c r="D11" s="15" t="s">
        <v>45</v>
      </c>
      <c r="E11" s="16" t="n">
        <v>46187</v>
      </c>
      <c r="F11" s="15" t="s">
        <v>26</v>
      </c>
      <c r="G11" s="16"/>
      <c r="H11" s="18" t="str">
        <f aca="true">IF(A11="","",IF(F11="Done","Done",IF(AND(E11&lt;&gt;"",E11&lt;TODAY()),"Overdue","On Track")))</f>
        <v>On Track</v>
      </c>
    </row>
    <row r="12" customFormat="false" ht="15" hidden="false" customHeight="false" outlineLevel="0" collapsed="false">
      <c r="A12" s="14" t="s">
        <v>36</v>
      </c>
      <c r="B12" s="14" t="s">
        <v>49</v>
      </c>
      <c r="C12" s="15" t="s">
        <v>28</v>
      </c>
      <c r="D12" s="15" t="s">
        <v>45</v>
      </c>
      <c r="E12" s="16" t="n">
        <v>46203</v>
      </c>
      <c r="F12" s="15" t="s">
        <v>26</v>
      </c>
      <c r="G12" s="16"/>
      <c r="H12" s="17" t="str">
        <f aca="true">IF(A12="","",IF(F12="Done","Done",IF(AND(E12&lt;&gt;"",E12&lt;TODAY()),"Overdue","On Track")))</f>
        <v>On Track</v>
      </c>
    </row>
    <row r="13" customFormat="false" ht="15" hidden="false" customHeight="false" outlineLevel="0" collapsed="false">
      <c r="A13" s="14" t="s">
        <v>36</v>
      </c>
      <c r="B13" s="14" t="s">
        <v>50</v>
      </c>
      <c r="C13" s="15" t="s">
        <v>28</v>
      </c>
      <c r="D13" s="15" t="s">
        <v>38</v>
      </c>
      <c r="E13" s="16" t="n">
        <v>46211</v>
      </c>
      <c r="F13" s="15" t="s">
        <v>26</v>
      </c>
      <c r="G13" s="16"/>
      <c r="H13" s="18" t="str">
        <f aca="true">IF(A13="","",IF(F13="Done","Done",IF(AND(E13&lt;&gt;"",E13&lt;TODAY()),"Overdue","On Track")))</f>
        <v>On Track</v>
      </c>
    </row>
    <row r="14" customFormat="false" ht="15" hidden="false" customHeight="false" outlineLevel="0" collapsed="false">
      <c r="A14" s="14" t="s">
        <v>51</v>
      </c>
      <c r="B14" s="14" t="s">
        <v>37</v>
      </c>
      <c r="C14" s="15" t="s">
        <v>24</v>
      </c>
      <c r="D14" s="15" t="s">
        <v>38</v>
      </c>
      <c r="E14" s="16" t="n">
        <v>46176</v>
      </c>
      <c r="F14" s="15" t="s">
        <v>14</v>
      </c>
      <c r="G14" s="16" t="n">
        <v>46176</v>
      </c>
      <c r="H14" s="17" t="str">
        <f aca="true">IF(A14="","",IF(F14="Done","Done",IF(AND(E14&lt;&gt;"",E14&lt;TODAY()),"Overdue","On Track")))</f>
        <v>Done</v>
      </c>
    </row>
    <row r="15" customFormat="false" ht="15" hidden="false" customHeight="false" outlineLevel="0" collapsed="false">
      <c r="A15" s="14" t="s">
        <v>51</v>
      </c>
      <c r="B15" s="14" t="s">
        <v>39</v>
      </c>
      <c r="C15" s="15" t="s">
        <v>24</v>
      </c>
      <c r="D15" s="15" t="s">
        <v>38</v>
      </c>
      <c r="E15" s="16" t="n">
        <v>46180</v>
      </c>
      <c r="F15" s="15" t="s">
        <v>14</v>
      </c>
      <c r="G15" s="16" t="n">
        <v>46180</v>
      </c>
      <c r="H15" s="18" t="str">
        <f aca="true">IF(A15="","",IF(F15="Done","Done",IF(AND(E15&lt;&gt;"",E15&lt;TODAY()),"Overdue","On Track")))</f>
        <v>Done</v>
      </c>
    </row>
    <row r="16" customFormat="false" ht="15" hidden="false" customHeight="false" outlineLevel="0" collapsed="false">
      <c r="A16" s="14" t="s">
        <v>51</v>
      </c>
      <c r="B16" s="14" t="s">
        <v>40</v>
      </c>
      <c r="C16" s="15" t="s">
        <v>24</v>
      </c>
      <c r="D16" s="15" t="s">
        <v>41</v>
      </c>
      <c r="E16" s="16" t="n">
        <v>46182</v>
      </c>
      <c r="F16" s="15" t="s">
        <v>14</v>
      </c>
      <c r="G16" s="16" t="n">
        <v>46182</v>
      </c>
      <c r="H16" s="17" t="str">
        <f aca="true">IF(A16="","",IF(F16="Done","Done",IF(AND(E16&lt;&gt;"",E16&lt;TODAY()),"Overdue","On Track")))</f>
        <v>Done</v>
      </c>
    </row>
    <row r="17" customFormat="false" ht="15" hidden="false" customHeight="false" outlineLevel="0" collapsed="false">
      <c r="A17" s="14" t="s">
        <v>51</v>
      </c>
      <c r="B17" s="14" t="s">
        <v>42</v>
      </c>
      <c r="C17" s="15" t="s">
        <v>25</v>
      </c>
      <c r="D17" s="15" t="s">
        <v>43</v>
      </c>
      <c r="E17" s="16" t="n">
        <v>46183</v>
      </c>
      <c r="F17" s="15" t="s">
        <v>15</v>
      </c>
      <c r="G17" s="16"/>
      <c r="H17" s="18" t="str">
        <f aca="true">IF(A17="","",IF(F17="Done","Done",IF(AND(E17&lt;&gt;"",E17&lt;TODAY()),"Overdue","On Track")))</f>
        <v>On Track</v>
      </c>
    </row>
    <row r="18" customFormat="false" ht="15" hidden="false" customHeight="false" outlineLevel="0" collapsed="false">
      <c r="A18" s="14" t="s">
        <v>51</v>
      </c>
      <c r="B18" s="14" t="s">
        <v>44</v>
      </c>
      <c r="C18" s="15" t="s">
        <v>25</v>
      </c>
      <c r="D18" s="15" t="s">
        <v>45</v>
      </c>
      <c r="E18" s="16" t="n">
        <v>46183</v>
      </c>
      <c r="F18" s="15" t="s">
        <v>26</v>
      </c>
      <c r="G18" s="16"/>
      <c r="H18" s="17" t="str">
        <f aca="true">IF(A18="","",IF(F18="Done","Done",IF(AND(E18&lt;&gt;"",E18&lt;TODAY()),"Overdue","On Track")))</f>
        <v>On Track</v>
      </c>
    </row>
    <row r="19" customFormat="false" ht="15" hidden="false" customHeight="false" outlineLevel="0" collapsed="false">
      <c r="A19" s="14" t="s">
        <v>51</v>
      </c>
      <c r="B19" s="14" t="s">
        <v>46</v>
      </c>
      <c r="C19" s="15" t="s">
        <v>25</v>
      </c>
      <c r="D19" s="15" t="s">
        <v>41</v>
      </c>
      <c r="E19" s="16" t="n">
        <v>46183</v>
      </c>
      <c r="F19" s="15" t="s">
        <v>15</v>
      </c>
      <c r="G19" s="16"/>
      <c r="H19" s="18" t="str">
        <f aca="true">IF(A19="","",IF(F19="Done","Done",IF(AND(E19&lt;&gt;"",E19&lt;TODAY()),"Overdue","On Track")))</f>
        <v>On Track</v>
      </c>
    </row>
    <row r="20" customFormat="false" ht="15" hidden="false" customHeight="false" outlineLevel="0" collapsed="false">
      <c r="A20" s="14" t="s">
        <v>51</v>
      </c>
      <c r="B20" s="14" t="s">
        <v>47</v>
      </c>
      <c r="C20" s="15" t="s">
        <v>27</v>
      </c>
      <c r="D20" s="15" t="s">
        <v>45</v>
      </c>
      <c r="E20" s="16" t="n">
        <v>46186</v>
      </c>
      <c r="F20" s="15" t="s">
        <v>26</v>
      </c>
      <c r="G20" s="16"/>
      <c r="H20" s="17" t="str">
        <f aca="true">IF(A20="","",IF(F20="Done","Done",IF(AND(E20&lt;&gt;"",E20&lt;TODAY()),"Overdue","On Track")))</f>
        <v>On Track</v>
      </c>
    </row>
    <row r="21" customFormat="false" ht="15" hidden="false" customHeight="false" outlineLevel="0" collapsed="false">
      <c r="A21" s="14" t="s">
        <v>51</v>
      </c>
      <c r="B21" s="14" t="s">
        <v>48</v>
      </c>
      <c r="C21" s="15" t="s">
        <v>27</v>
      </c>
      <c r="D21" s="15" t="s">
        <v>45</v>
      </c>
      <c r="E21" s="16" t="n">
        <v>46187</v>
      </c>
      <c r="F21" s="15" t="s">
        <v>26</v>
      </c>
      <c r="G21" s="16"/>
      <c r="H21" s="18" t="str">
        <f aca="true">IF(A21="","",IF(F21="Done","Done",IF(AND(E21&lt;&gt;"",E21&lt;TODAY()),"Overdue","On Track")))</f>
        <v>On Track</v>
      </c>
    </row>
    <row r="22" customFormat="false" ht="15" hidden="false" customHeight="false" outlineLevel="0" collapsed="false">
      <c r="A22" s="14" t="s">
        <v>51</v>
      </c>
      <c r="B22" s="14" t="s">
        <v>49</v>
      </c>
      <c r="C22" s="15" t="s">
        <v>28</v>
      </c>
      <c r="D22" s="15" t="s">
        <v>45</v>
      </c>
      <c r="E22" s="16" t="n">
        <v>46203</v>
      </c>
      <c r="F22" s="15" t="s">
        <v>26</v>
      </c>
      <c r="G22" s="16"/>
      <c r="H22" s="17" t="str">
        <f aca="true">IF(A22="","",IF(F22="Done","Done",IF(AND(E22&lt;&gt;"",E22&lt;TODAY()),"Overdue","On Track")))</f>
        <v>On Track</v>
      </c>
    </row>
    <row r="23" customFormat="false" ht="15" hidden="false" customHeight="false" outlineLevel="0" collapsed="false">
      <c r="A23" s="14" t="s">
        <v>51</v>
      </c>
      <c r="B23" s="14" t="s">
        <v>50</v>
      </c>
      <c r="C23" s="15" t="s">
        <v>28</v>
      </c>
      <c r="D23" s="15" t="s">
        <v>38</v>
      </c>
      <c r="E23" s="16" t="n">
        <v>46211</v>
      </c>
      <c r="F23" s="15" t="s">
        <v>26</v>
      </c>
      <c r="G23" s="16"/>
      <c r="H23" s="18" t="str">
        <f aca="true">IF(A23="","",IF(F23="Done","Done",IF(AND(E23&lt;&gt;"",E23&lt;TODAY()),"Overdue","On Track")))</f>
        <v>On Track</v>
      </c>
    </row>
    <row r="24" customFormat="false" ht="15" hidden="false" customHeight="false" outlineLevel="0" collapsed="false">
      <c r="A24" s="14" t="s">
        <v>52</v>
      </c>
      <c r="B24" s="14" t="s">
        <v>37</v>
      </c>
      <c r="C24" s="15" t="s">
        <v>24</v>
      </c>
      <c r="D24" s="15" t="s">
        <v>38</v>
      </c>
      <c r="E24" s="16" t="n">
        <v>46176</v>
      </c>
      <c r="F24" s="15" t="s">
        <v>14</v>
      </c>
      <c r="G24" s="16" t="n">
        <v>46176</v>
      </c>
      <c r="H24" s="17" t="str">
        <f aca="true">IF(A24="","",IF(F24="Done","Done",IF(AND(E24&lt;&gt;"",E24&lt;TODAY()),"Overdue","On Track")))</f>
        <v>Done</v>
      </c>
    </row>
    <row r="25" customFormat="false" ht="15" hidden="false" customHeight="false" outlineLevel="0" collapsed="false">
      <c r="A25" s="14" t="s">
        <v>52</v>
      </c>
      <c r="B25" s="14" t="s">
        <v>39</v>
      </c>
      <c r="C25" s="15" t="s">
        <v>24</v>
      </c>
      <c r="D25" s="15" t="s">
        <v>38</v>
      </c>
      <c r="E25" s="16" t="n">
        <v>46180</v>
      </c>
      <c r="F25" s="15" t="s">
        <v>14</v>
      </c>
      <c r="G25" s="16" t="n">
        <v>46180</v>
      </c>
      <c r="H25" s="18" t="str">
        <f aca="true">IF(A25="","",IF(F25="Done","Done",IF(AND(E25&lt;&gt;"",E25&lt;TODAY()),"Overdue","On Track")))</f>
        <v>Done</v>
      </c>
    </row>
    <row r="26" customFormat="false" ht="15" hidden="false" customHeight="false" outlineLevel="0" collapsed="false">
      <c r="A26" s="14" t="s">
        <v>52</v>
      </c>
      <c r="B26" s="14" t="s">
        <v>40</v>
      </c>
      <c r="C26" s="15" t="s">
        <v>24</v>
      </c>
      <c r="D26" s="15" t="s">
        <v>41</v>
      </c>
      <c r="E26" s="16" t="n">
        <v>46182</v>
      </c>
      <c r="F26" s="15" t="s">
        <v>14</v>
      </c>
      <c r="G26" s="16" t="n">
        <v>46182</v>
      </c>
      <c r="H26" s="17" t="str">
        <f aca="true">IF(A26="","",IF(F26="Done","Done",IF(AND(E26&lt;&gt;"",E26&lt;TODAY()),"Overdue","On Track")))</f>
        <v>Done</v>
      </c>
    </row>
    <row r="27" customFormat="false" ht="15" hidden="false" customHeight="false" outlineLevel="0" collapsed="false">
      <c r="A27" s="14" t="s">
        <v>52</v>
      </c>
      <c r="B27" s="14" t="s">
        <v>42</v>
      </c>
      <c r="C27" s="15" t="s">
        <v>25</v>
      </c>
      <c r="D27" s="15" t="s">
        <v>43</v>
      </c>
      <c r="E27" s="16" t="n">
        <v>46183</v>
      </c>
      <c r="F27" s="15" t="s">
        <v>15</v>
      </c>
      <c r="G27" s="16"/>
      <c r="H27" s="18" t="str">
        <f aca="true">IF(A27="","",IF(F27="Done","Done",IF(AND(E27&lt;&gt;"",E27&lt;TODAY()),"Overdue","On Track")))</f>
        <v>On Track</v>
      </c>
    </row>
    <row r="28" customFormat="false" ht="15" hidden="false" customHeight="false" outlineLevel="0" collapsed="false">
      <c r="A28" s="14" t="s">
        <v>52</v>
      </c>
      <c r="B28" s="14" t="s">
        <v>44</v>
      </c>
      <c r="C28" s="15" t="s">
        <v>25</v>
      </c>
      <c r="D28" s="15" t="s">
        <v>45</v>
      </c>
      <c r="E28" s="16" t="n">
        <v>46183</v>
      </c>
      <c r="F28" s="15" t="s">
        <v>26</v>
      </c>
      <c r="G28" s="16"/>
      <c r="H28" s="17" t="str">
        <f aca="true">IF(A28="","",IF(F28="Done","Done",IF(AND(E28&lt;&gt;"",E28&lt;TODAY()),"Overdue","On Track")))</f>
        <v>On Track</v>
      </c>
    </row>
    <row r="29" customFormat="false" ht="15" hidden="false" customHeight="false" outlineLevel="0" collapsed="false">
      <c r="A29" s="14" t="s">
        <v>52</v>
      </c>
      <c r="B29" s="14" t="s">
        <v>46</v>
      </c>
      <c r="C29" s="15" t="s">
        <v>25</v>
      </c>
      <c r="D29" s="15" t="s">
        <v>41</v>
      </c>
      <c r="E29" s="16" t="n">
        <v>46183</v>
      </c>
      <c r="F29" s="15" t="s">
        <v>15</v>
      </c>
      <c r="G29" s="16"/>
      <c r="H29" s="18" t="str">
        <f aca="true">IF(A29="","",IF(F29="Done","Done",IF(AND(E29&lt;&gt;"",E29&lt;TODAY()),"Overdue","On Track")))</f>
        <v>On Track</v>
      </c>
    </row>
    <row r="30" customFormat="false" ht="15" hidden="false" customHeight="false" outlineLevel="0" collapsed="false">
      <c r="A30" s="14" t="s">
        <v>52</v>
      </c>
      <c r="B30" s="14" t="s">
        <v>47</v>
      </c>
      <c r="C30" s="15" t="s">
        <v>27</v>
      </c>
      <c r="D30" s="15" t="s">
        <v>45</v>
      </c>
      <c r="E30" s="16" t="n">
        <v>46186</v>
      </c>
      <c r="F30" s="15" t="s">
        <v>26</v>
      </c>
      <c r="G30" s="16"/>
      <c r="H30" s="17" t="str">
        <f aca="true">IF(A30="","",IF(F30="Done","Done",IF(AND(E30&lt;&gt;"",E30&lt;TODAY()),"Overdue","On Track")))</f>
        <v>On Track</v>
      </c>
    </row>
    <row r="31" customFormat="false" ht="15" hidden="false" customHeight="false" outlineLevel="0" collapsed="false">
      <c r="A31" s="14" t="s">
        <v>52</v>
      </c>
      <c r="B31" s="14" t="s">
        <v>48</v>
      </c>
      <c r="C31" s="15" t="s">
        <v>27</v>
      </c>
      <c r="D31" s="15" t="s">
        <v>45</v>
      </c>
      <c r="E31" s="16" t="n">
        <v>46187</v>
      </c>
      <c r="F31" s="15" t="s">
        <v>26</v>
      </c>
      <c r="G31" s="16"/>
      <c r="H31" s="18" t="str">
        <f aca="true">IF(A31="","",IF(F31="Done","Done",IF(AND(E31&lt;&gt;"",E31&lt;TODAY()),"Overdue","On Track")))</f>
        <v>On Track</v>
      </c>
    </row>
    <row r="32" customFormat="false" ht="15" hidden="false" customHeight="false" outlineLevel="0" collapsed="false">
      <c r="A32" s="14" t="s">
        <v>52</v>
      </c>
      <c r="B32" s="14" t="s">
        <v>49</v>
      </c>
      <c r="C32" s="15" t="s">
        <v>28</v>
      </c>
      <c r="D32" s="15" t="s">
        <v>45</v>
      </c>
      <c r="E32" s="16" t="n">
        <v>46203</v>
      </c>
      <c r="F32" s="15" t="s">
        <v>26</v>
      </c>
      <c r="G32" s="16"/>
      <c r="H32" s="17" t="str">
        <f aca="true">IF(A32="","",IF(F32="Done","Done",IF(AND(E32&lt;&gt;"",E32&lt;TODAY()),"Overdue","On Track")))</f>
        <v>On Track</v>
      </c>
    </row>
    <row r="33" customFormat="false" ht="15" hidden="false" customHeight="false" outlineLevel="0" collapsed="false">
      <c r="A33" s="14" t="s">
        <v>52</v>
      </c>
      <c r="B33" s="14" t="s">
        <v>50</v>
      </c>
      <c r="C33" s="15" t="s">
        <v>28</v>
      </c>
      <c r="D33" s="15" t="s">
        <v>38</v>
      </c>
      <c r="E33" s="16" t="n">
        <v>46211</v>
      </c>
      <c r="F33" s="15" t="s">
        <v>26</v>
      </c>
      <c r="G33" s="16"/>
      <c r="H33" s="18" t="str">
        <f aca="true">IF(A33="","",IF(F33="Done","Done",IF(AND(E33&lt;&gt;"",E33&lt;TODAY()),"Overdue","On Track")))</f>
        <v>On Track</v>
      </c>
    </row>
    <row r="34" customFormat="false" ht="15" hidden="false" customHeight="false" outlineLevel="0" collapsed="false">
      <c r="A34" s="14"/>
      <c r="B34" s="14"/>
      <c r="C34" s="15"/>
      <c r="D34" s="15"/>
      <c r="E34" s="16"/>
      <c r="F34" s="15"/>
      <c r="G34" s="16"/>
      <c r="H34" s="17" t="str">
        <f aca="true">IF(A34="","",IF(F34="Done","Done",IF(AND(E34&lt;&gt;"",E34&lt;TODAY()),"Overdue","On Track")))</f>
        <v/>
      </c>
    </row>
    <row r="35" customFormat="false" ht="15" hidden="false" customHeight="false" outlineLevel="0" collapsed="false">
      <c r="A35" s="14"/>
      <c r="B35" s="14"/>
      <c r="C35" s="15"/>
      <c r="D35" s="15"/>
      <c r="E35" s="16"/>
      <c r="F35" s="15"/>
      <c r="G35" s="16"/>
      <c r="H35" s="18" t="str">
        <f aca="true">IF(A35="","",IF(F35="Done","Done",IF(AND(E35&lt;&gt;"",E35&lt;TODAY()),"Overdue","On Track")))</f>
        <v/>
      </c>
    </row>
    <row r="36" customFormat="false" ht="15" hidden="false" customHeight="false" outlineLevel="0" collapsed="false">
      <c r="A36" s="14"/>
      <c r="B36" s="14"/>
      <c r="C36" s="15"/>
      <c r="D36" s="15"/>
      <c r="E36" s="16"/>
      <c r="F36" s="15"/>
      <c r="G36" s="16"/>
      <c r="H36" s="17" t="str">
        <f aca="true">IF(A36="","",IF(F36="Done","Done",IF(AND(E36&lt;&gt;"",E36&lt;TODAY()),"Overdue","On Track")))</f>
        <v/>
      </c>
    </row>
    <row r="37" customFormat="false" ht="15" hidden="false" customHeight="false" outlineLevel="0" collapsed="false">
      <c r="A37" s="14"/>
      <c r="B37" s="14"/>
      <c r="C37" s="15"/>
      <c r="D37" s="15"/>
      <c r="E37" s="16"/>
      <c r="F37" s="15"/>
      <c r="G37" s="16"/>
      <c r="H37" s="18" t="str">
        <f aca="true">IF(A37="","",IF(F37="Done","Done",IF(AND(E37&lt;&gt;"",E37&lt;TODAY()),"Overdue","On Track")))</f>
        <v/>
      </c>
    </row>
    <row r="38" customFormat="false" ht="15" hidden="false" customHeight="false" outlineLevel="0" collapsed="false">
      <c r="A38" s="14"/>
      <c r="B38" s="14"/>
      <c r="C38" s="15"/>
      <c r="D38" s="15"/>
      <c r="E38" s="16"/>
      <c r="F38" s="15"/>
      <c r="G38" s="16"/>
      <c r="H38" s="17" t="str">
        <f aca="true">IF(A38="","",IF(F38="Done","Done",IF(AND(E38&lt;&gt;"",E38&lt;TODAY()),"Overdue","On Track")))</f>
        <v/>
      </c>
    </row>
    <row r="39" customFormat="false" ht="15" hidden="false" customHeight="false" outlineLevel="0" collapsed="false">
      <c r="A39" s="14"/>
      <c r="B39" s="14"/>
      <c r="C39" s="15"/>
      <c r="D39" s="15"/>
      <c r="E39" s="16"/>
      <c r="F39" s="15"/>
      <c r="G39" s="16"/>
      <c r="H39" s="18" t="str">
        <f aca="true">IF(A39="","",IF(F39="Done","Done",IF(AND(E39&lt;&gt;"",E39&lt;TODAY()),"Overdue","On Track")))</f>
        <v/>
      </c>
    </row>
    <row r="40" customFormat="false" ht="15" hidden="false" customHeight="false" outlineLevel="0" collapsed="false">
      <c r="A40" s="14"/>
      <c r="B40" s="14"/>
      <c r="C40" s="15"/>
      <c r="D40" s="15"/>
      <c r="E40" s="16"/>
      <c r="F40" s="15"/>
      <c r="G40" s="16"/>
      <c r="H40" s="17" t="str">
        <f aca="true">IF(A40="","",IF(F40="Done","Done",IF(AND(E40&lt;&gt;"",E40&lt;TODAY()),"Overdue","On Track")))</f>
        <v/>
      </c>
    </row>
    <row r="41" customFormat="false" ht="15" hidden="false" customHeight="false" outlineLevel="0" collapsed="false">
      <c r="A41" s="14"/>
      <c r="B41" s="14"/>
      <c r="C41" s="15"/>
      <c r="D41" s="15"/>
      <c r="E41" s="16"/>
      <c r="F41" s="15"/>
      <c r="G41" s="16"/>
      <c r="H41" s="18" t="str">
        <f aca="true">IF(A41="","",IF(F41="Done","Done",IF(AND(E41&lt;&gt;"",E41&lt;TODAY()),"Overdue","On Track")))</f>
        <v/>
      </c>
    </row>
    <row r="42" customFormat="false" ht="15" hidden="false" customHeight="false" outlineLevel="0" collapsed="false">
      <c r="A42" s="14"/>
      <c r="B42" s="14"/>
      <c r="C42" s="15"/>
      <c r="D42" s="15"/>
      <c r="E42" s="16"/>
      <c r="F42" s="15"/>
      <c r="G42" s="16"/>
      <c r="H42" s="17" t="str">
        <f aca="true">IF(A42="","",IF(F42="Done","Done",IF(AND(E42&lt;&gt;"",E42&lt;TODAY()),"Overdue","On Track")))</f>
        <v/>
      </c>
    </row>
    <row r="43" customFormat="false" ht="15" hidden="false" customHeight="false" outlineLevel="0" collapsed="false">
      <c r="A43" s="14"/>
      <c r="B43" s="14"/>
      <c r="C43" s="15"/>
      <c r="D43" s="15"/>
      <c r="E43" s="16"/>
      <c r="F43" s="15"/>
      <c r="G43" s="16"/>
      <c r="H43" s="18" t="str">
        <f aca="true">IF(A43="","",IF(F43="Done","Done",IF(AND(E43&lt;&gt;"",E43&lt;TODAY()),"Overdue","On Track")))</f>
        <v/>
      </c>
    </row>
    <row r="44" customFormat="false" ht="15" hidden="false" customHeight="false" outlineLevel="0" collapsed="false">
      <c r="A44" s="14"/>
      <c r="B44" s="14"/>
      <c r="C44" s="15"/>
      <c r="D44" s="15"/>
      <c r="E44" s="16"/>
      <c r="F44" s="15"/>
      <c r="G44" s="16"/>
      <c r="H44" s="17" t="str">
        <f aca="true">IF(A44="","",IF(F44="Done","Done",IF(AND(E44&lt;&gt;"",E44&lt;TODAY()),"Overdue","On Track")))</f>
        <v/>
      </c>
    </row>
    <row r="45" customFormat="false" ht="15" hidden="false" customHeight="false" outlineLevel="0" collapsed="false">
      <c r="A45" s="14"/>
      <c r="B45" s="14"/>
      <c r="C45" s="15"/>
      <c r="D45" s="15"/>
      <c r="E45" s="16"/>
      <c r="F45" s="15"/>
      <c r="G45" s="16"/>
      <c r="H45" s="18" t="str">
        <f aca="true">IF(A45="","",IF(F45="Done","Done",IF(AND(E45&lt;&gt;"",E45&lt;TODAY()),"Overdue","On Track")))</f>
        <v/>
      </c>
    </row>
    <row r="46" customFormat="false" ht="15" hidden="false" customHeight="false" outlineLevel="0" collapsed="false">
      <c r="A46" s="14"/>
      <c r="B46" s="14"/>
      <c r="C46" s="15"/>
      <c r="D46" s="15"/>
      <c r="E46" s="16"/>
      <c r="F46" s="15"/>
      <c r="G46" s="16"/>
      <c r="H46" s="17" t="str">
        <f aca="true">IF(A46="","",IF(F46="Done","Done",IF(AND(E46&lt;&gt;"",E46&lt;TODAY()),"Overdue","On Track")))</f>
        <v/>
      </c>
    </row>
    <row r="47" customFormat="false" ht="15" hidden="false" customHeight="false" outlineLevel="0" collapsed="false">
      <c r="A47" s="14"/>
      <c r="B47" s="14"/>
      <c r="C47" s="15"/>
      <c r="D47" s="15"/>
      <c r="E47" s="16"/>
      <c r="F47" s="15"/>
      <c r="G47" s="16"/>
      <c r="H47" s="18" t="str">
        <f aca="true">IF(A47="","",IF(F47="Done","Done",IF(AND(E47&lt;&gt;"",E47&lt;TODAY()),"Overdue","On Track")))</f>
        <v/>
      </c>
    </row>
    <row r="48" customFormat="false" ht="15" hidden="false" customHeight="false" outlineLevel="0" collapsed="false">
      <c r="A48" s="14"/>
      <c r="B48" s="14"/>
      <c r="C48" s="15"/>
      <c r="D48" s="15"/>
      <c r="E48" s="16"/>
      <c r="F48" s="15"/>
      <c r="G48" s="16"/>
      <c r="H48" s="17" t="str">
        <f aca="true">IF(A48="","",IF(F48="Done","Done",IF(AND(E48&lt;&gt;"",E48&lt;TODAY()),"Overdue","On Track")))</f>
        <v/>
      </c>
    </row>
    <row r="49" customFormat="false" ht="15" hidden="false" customHeight="false" outlineLevel="0" collapsed="false">
      <c r="A49" s="14"/>
      <c r="B49" s="14"/>
      <c r="C49" s="15"/>
      <c r="D49" s="15"/>
      <c r="E49" s="16"/>
      <c r="F49" s="15"/>
      <c r="G49" s="16"/>
      <c r="H49" s="18" t="str">
        <f aca="true">IF(A49="","",IF(F49="Done","Done",IF(AND(E49&lt;&gt;"",E49&lt;TODAY()),"Overdue","On Track")))</f>
        <v/>
      </c>
    </row>
    <row r="50" customFormat="false" ht="15" hidden="false" customHeight="false" outlineLevel="0" collapsed="false">
      <c r="A50" s="14"/>
      <c r="B50" s="14"/>
      <c r="C50" s="15"/>
      <c r="D50" s="15"/>
      <c r="E50" s="16"/>
      <c r="F50" s="15"/>
      <c r="G50" s="16"/>
      <c r="H50" s="17" t="str">
        <f aca="true">IF(A50="","",IF(F50="Done","Done",IF(AND(E50&lt;&gt;"",E50&lt;TODAY()),"Overdue","On Track")))</f>
        <v/>
      </c>
    </row>
    <row r="51" customFormat="false" ht="15" hidden="false" customHeight="false" outlineLevel="0" collapsed="false">
      <c r="A51" s="14"/>
      <c r="B51" s="14"/>
      <c r="C51" s="15"/>
      <c r="D51" s="15"/>
      <c r="E51" s="16"/>
      <c r="F51" s="15"/>
      <c r="G51" s="16"/>
      <c r="H51" s="18" t="str">
        <f aca="true">IF(A51="","",IF(F51="Done","Done",IF(AND(E51&lt;&gt;"",E51&lt;TODAY()),"Overdue","On Track")))</f>
        <v/>
      </c>
    </row>
    <row r="52" customFormat="false" ht="15" hidden="false" customHeight="false" outlineLevel="0" collapsed="false">
      <c r="A52" s="14"/>
      <c r="B52" s="14"/>
      <c r="C52" s="15"/>
      <c r="D52" s="15"/>
      <c r="E52" s="16"/>
      <c r="F52" s="15"/>
      <c r="G52" s="16"/>
      <c r="H52" s="17" t="str">
        <f aca="true">IF(A52="","",IF(F52="Done","Done",IF(AND(E52&lt;&gt;"",E52&lt;TODAY()),"Overdue","On Track")))</f>
        <v/>
      </c>
    </row>
    <row r="53" customFormat="false" ht="15" hidden="false" customHeight="false" outlineLevel="0" collapsed="false">
      <c r="A53" s="14"/>
      <c r="B53" s="14"/>
      <c r="C53" s="15"/>
      <c r="D53" s="15"/>
      <c r="E53" s="16"/>
      <c r="F53" s="15"/>
      <c r="G53" s="16"/>
      <c r="H53" s="18" t="str">
        <f aca="true">IF(A53="","",IF(F53="Done","Done",IF(AND(E53&lt;&gt;"",E53&lt;TODAY()),"Overdue","On Track")))</f>
        <v/>
      </c>
    </row>
    <row r="54" customFormat="false" ht="15" hidden="false" customHeight="false" outlineLevel="0" collapsed="false">
      <c r="A54" s="14"/>
      <c r="B54" s="14"/>
      <c r="C54" s="15"/>
      <c r="D54" s="15"/>
      <c r="E54" s="16"/>
      <c r="F54" s="15"/>
      <c r="G54" s="16"/>
      <c r="H54" s="17" t="str">
        <f aca="true">IF(A54="","",IF(F54="Done","Done",IF(AND(E54&lt;&gt;"",E54&lt;TODAY()),"Overdue","On Track")))</f>
        <v/>
      </c>
    </row>
    <row r="55" customFormat="false" ht="15" hidden="false" customHeight="false" outlineLevel="0" collapsed="false">
      <c r="A55" s="14"/>
      <c r="B55" s="14"/>
      <c r="C55" s="15"/>
      <c r="D55" s="15"/>
      <c r="E55" s="16"/>
      <c r="F55" s="15"/>
      <c r="G55" s="16"/>
      <c r="H55" s="18" t="str">
        <f aca="true">IF(A55="","",IF(F55="Done","Done",IF(AND(E55&lt;&gt;"",E55&lt;TODAY()),"Overdue","On Track")))</f>
        <v/>
      </c>
    </row>
    <row r="56" customFormat="false" ht="15" hidden="false" customHeight="false" outlineLevel="0" collapsed="false">
      <c r="A56" s="14"/>
      <c r="B56" s="14"/>
      <c r="C56" s="15"/>
      <c r="D56" s="15"/>
      <c r="E56" s="16"/>
      <c r="F56" s="15"/>
      <c r="G56" s="16"/>
      <c r="H56" s="17" t="str">
        <f aca="true">IF(A56="","",IF(F56="Done","Done",IF(AND(E56&lt;&gt;"",E56&lt;TODAY()),"Overdue","On Track")))</f>
        <v/>
      </c>
    </row>
    <row r="57" customFormat="false" ht="15" hidden="false" customHeight="false" outlineLevel="0" collapsed="false">
      <c r="A57" s="14"/>
      <c r="B57" s="14"/>
      <c r="C57" s="15"/>
      <c r="D57" s="15"/>
      <c r="E57" s="16"/>
      <c r="F57" s="15"/>
      <c r="G57" s="16"/>
      <c r="H57" s="18" t="str">
        <f aca="true">IF(A57="","",IF(F57="Done","Done",IF(AND(E57&lt;&gt;"",E57&lt;TODAY()),"Overdue","On Track")))</f>
        <v/>
      </c>
    </row>
    <row r="58" customFormat="false" ht="15" hidden="false" customHeight="false" outlineLevel="0" collapsed="false">
      <c r="A58" s="14"/>
      <c r="B58" s="14"/>
      <c r="C58" s="15"/>
      <c r="D58" s="15"/>
      <c r="E58" s="16"/>
      <c r="F58" s="15"/>
      <c r="G58" s="16"/>
      <c r="H58" s="17" t="str">
        <f aca="true">IF(A58="","",IF(F58="Done","Done",IF(AND(E58&lt;&gt;"",E58&lt;TODAY()),"Overdue","On Track")))</f>
        <v/>
      </c>
    </row>
    <row r="59" customFormat="false" ht="15" hidden="false" customHeight="false" outlineLevel="0" collapsed="false">
      <c r="A59" s="14"/>
      <c r="B59" s="14"/>
      <c r="C59" s="15"/>
      <c r="D59" s="15"/>
      <c r="E59" s="16"/>
      <c r="F59" s="15"/>
      <c r="G59" s="16"/>
      <c r="H59" s="18" t="str">
        <f aca="true">IF(A59="","",IF(F59="Done","Done",IF(AND(E59&lt;&gt;"",E59&lt;TODAY()),"Overdue","On Track")))</f>
        <v/>
      </c>
    </row>
    <row r="60" customFormat="false" ht="15" hidden="false" customHeight="false" outlineLevel="0" collapsed="false">
      <c r="A60" s="14"/>
      <c r="B60" s="14"/>
      <c r="C60" s="15"/>
      <c r="D60" s="15"/>
      <c r="E60" s="16"/>
      <c r="F60" s="15"/>
      <c r="G60" s="16"/>
      <c r="H60" s="17" t="str">
        <f aca="true">IF(A60="","",IF(F60="Done","Done",IF(AND(E60&lt;&gt;"",E60&lt;TODAY()),"Overdue","On Track")))</f>
        <v/>
      </c>
    </row>
    <row r="61" customFormat="false" ht="15" hidden="false" customHeight="false" outlineLevel="0" collapsed="false">
      <c r="A61" s="14"/>
      <c r="B61" s="14"/>
      <c r="C61" s="15"/>
      <c r="D61" s="15"/>
      <c r="E61" s="16"/>
      <c r="F61" s="15"/>
      <c r="G61" s="16"/>
      <c r="H61" s="18" t="str">
        <f aca="true">IF(A61="","",IF(F61="Done","Done",IF(AND(E61&lt;&gt;"",E61&lt;TODAY()),"Overdue","On Track")))</f>
        <v/>
      </c>
    </row>
    <row r="62" customFormat="false" ht="15" hidden="false" customHeight="false" outlineLevel="0" collapsed="false">
      <c r="A62" s="14"/>
      <c r="B62" s="14"/>
      <c r="C62" s="15"/>
      <c r="D62" s="15"/>
      <c r="E62" s="16"/>
      <c r="F62" s="15"/>
      <c r="G62" s="16"/>
      <c r="H62" s="17" t="str">
        <f aca="true">IF(A62="","",IF(F62="Done","Done",IF(AND(E62&lt;&gt;"",E62&lt;TODAY()),"Overdue","On Track")))</f>
        <v/>
      </c>
    </row>
    <row r="63" customFormat="false" ht="15" hidden="false" customHeight="false" outlineLevel="0" collapsed="false">
      <c r="A63" s="14"/>
      <c r="B63" s="14"/>
      <c r="C63" s="15"/>
      <c r="D63" s="15"/>
      <c r="E63" s="16"/>
      <c r="F63" s="15"/>
      <c r="G63" s="16"/>
      <c r="H63" s="18" t="str">
        <f aca="true">IF(A63="","",IF(F63="Done","Done",IF(AND(E63&lt;&gt;"",E63&lt;TODAY()),"Overdue","On Track")))</f>
        <v/>
      </c>
    </row>
  </sheetData>
  <conditionalFormatting sqref="F4:F63">
    <cfRule type="cellIs" priority="2" operator="equal" aboveAverage="0" equalAverage="0" bottom="0" percent="0" rank="0" text="" dxfId="0">
      <formula>"Done"</formula>
    </cfRule>
    <cfRule type="cellIs" priority="3" operator="equal" aboveAverage="0" equalAverage="0" bottom="0" percent="0" rank="0" text="" dxfId="1">
      <formula>"In Progress"</formula>
    </cfRule>
    <cfRule type="cellIs" priority="4" operator="equal" aboveAverage="0" equalAverage="0" bottom="0" percent="0" rank="0" text="" dxfId="2">
      <formula>"Not Started"</formula>
    </cfRule>
  </conditionalFormatting>
  <conditionalFormatting sqref="H4:H63">
    <cfRule type="cellIs" priority="5" operator="equal" aboveAverage="0" equalAverage="0" bottom="0" percent="0" rank="0" text="" dxfId="2">
      <formula>"Overdue"</formula>
    </cfRule>
    <cfRule type="cellIs" priority="6" operator="equal" aboveAverage="0" equalAverage="0" bottom="0" percent="0" rank="0" text="" dxfId="0">
      <formula>"Done"</formula>
    </cfRule>
  </conditionalFormatting>
  <dataValidations count="4">
    <dataValidation allowBlank="true" errorStyle="stop" operator="between" showDropDown="false" showErrorMessage="false" showInputMessage="false" sqref="A4:A63" type="list">
      <formula1>Lists!$A$4:$A$6</formula1>
      <formula2>0</formula2>
    </dataValidation>
    <dataValidation allowBlank="true" errorStyle="stop" operator="between" showDropDown="false" showErrorMessage="false" showInputMessage="false" sqref="C4:C63" type="list">
      <formula1>Lists!$B$4:$B$7</formula1>
      <formula2>0</formula2>
    </dataValidation>
    <dataValidation allowBlank="true" errorStyle="stop" operator="between" showDropDown="false" showErrorMessage="false" showInputMessage="false" sqref="D4:D63" type="list">
      <formula1>Lists!$C$4:$C$7</formula1>
      <formula2>0</formula2>
    </dataValidation>
    <dataValidation allowBlank="true" errorStyle="stop" operator="between" showDropDown="false" showErrorMessage="false" showInputMessage="false" sqref="F4:F63" type="list">
      <formula1>Lists!$D$4:$D$6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8EDCAE"/>
    <pageSetUpPr fitToPage="false"/>
  </sheetPr>
  <dimension ref="A1:D7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4"/>
    <col collapsed="false" customWidth="true" hidden="false" outlineLevel="0" max="4" min="3" style="0" width="12"/>
  </cols>
  <sheetData>
    <row r="1" customFormat="false" ht="26.85" hidden="false" customHeight="false" outlineLevel="0" collapsed="false">
      <c r="A1" s="12" t="s">
        <v>53</v>
      </c>
    </row>
    <row r="3" customFormat="false" ht="15" hidden="false" customHeight="false" outlineLevel="0" collapsed="false">
      <c r="A3" s="19" t="s">
        <v>30</v>
      </c>
      <c r="B3" s="19" t="s">
        <v>23</v>
      </c>
      <c r="C3" s="19" t="s">
        <v>32</v>
      </c>
      <c r="D3" s="19" t="s">
        <v>21</v>
      </c>
    </row>
    <row r="4" customFormat="false" ht="15" hidden="false" customHeight="false" outlineLevel="0" collapsed="false">
      <c r="A4" s="0" t="s">
        <v>36</v>
      </c>
      <c r="B4" s="0" t="s">
        <v>24</v>
      </c>
      <c r="C4" s="0" t="s">
        <v>38</v>
      </c>
      <c r="D4" s="0" t="s">
        <v>26</v>
      </c>
    </row>
    <row r="5" customFormat="false" ht="15" hidden="false" customHeight="false" outlineLevel="0" collapsed="false">
      <c r="A5" s="0" t="s">
        <v>51</v>
      </c>
      <c r="B5" s="0" t="s">
        <v>25</v>
      </c>
      <c r="C5" s="0" t="s">
        <v>41</v>
      </c>
      <c r="D5" s="0" t="s">
        <v>15</v>
      </c>
    </row>
    <row r="6" customFormat="false" ht="15" hidden="false" customHeight="false" outlineLevel="0" collapsed="false">
      <c r="A6" s="0" t="s">
        <v>52</v>
      </c>
      <c r="B6" s="0" t="s">
        <v>27</v>
      </c>
      <c r="C6" s="0" t="s">
        <v>45</v>
      </c>
      <c r="D6" s="0" t="s">
        <v>14</v>
      </c>
    </row>
    <row r="7" customFormat="false" ht="15" hidden="false" customHeight="false" outlineLevel="0" collapsed="false">
      <c r="B7" s="0" t="s">
        <v>28</v>
      </c>
      <c r="C7" s="0" t="s">
        <v>43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2026-06-10T16:20:26Z</dcterms:created>
  <dc:creator>openpyxl</dc:creator>
  <dc:description/>
  <dc:language>en-US</dc:language>
  <cp:lastModifiedBy/>
  <dcterms:modified xsi:type="dcterms:W3CDTF">2026-06-10T16:20:37Z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