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Timesheet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<sst xmlns="http://schemas.openxmlformats.org/spreadsheetml/2006/main" count="68" uniqueCount="64">
  <si>
    <t xml:space="preserve">How to Use  —  Weekly Timesheet</t>
  </si>
  <si>
    <t xml:space="preserve">by ExcelGuru.io  |  Capture hours, split out overtime, and calculate pay in one sheet.</t>
  </si>
  <si>
    <t xml:space="preserve">What this template does</t>
  </si>
  <si>
    <t xml:space="preserve">Record daily hours for each employee, then calculate total hours, regular and overtime hours, and gross pay automatically.</t>
  </si>
  <si>
    <t xml:space="preserve">Sheet 1 — Timesheet</t>
  </si>
  <si>
    <t xml:space="preserve">Enter hours for each day from Monday to Sunday and the hourly rate. Totals, overtime above 40 hours and gross pay calculate themselves.</t>
  </si>
  <si>
    <t xml:space="preserve">Sheet 2 — Dashboard</t>
  </si>
  <si>
    <t xml:space="preserve">See total hours, overtime hours, total gross pay and pay by employee.</t>
  </si>
  <si>
    <t xml:space="preserve">How overtime works</t>
  </si>
  <si>
    <t xml:space="preserve">Hours up to 40 a week count as regular. Anything above 40 is overtime, paid at 1.5 times the hourly rate.</t>
  </si>
  <si>
    <t xml:space="preserve">Tips</t>
  </si>
  <si>
    <t xml:space="preserve">Enter hours daily for accuracy. Watch the overtime chart to manage costs and spot anyone consistently overloaded.</t>
  </si>
  <si>
    <t xml:space="preserve">TIMESHEET  —  DASHBOARD</t>
  </si>
  <si>
    <t xml:space="preserve">Employees</t>
  </si>
  <si>
    <t xml:space="preserve">Total Hours</t>
  </si>
  <si>
    <t xml:space="preserve">Regular Hours</t>
  </si>
  <si>
    <t xml:space="preserve">Overtime Hours</t>
  </si>
  <si>
    <t xml:space="preserve">Total Gross Pay</t>
  </si>
  <si>
    <t xml:space="preserve">Avg Hours / Person</t>
  </si>
  <si>
    <t xml:space="preserve">Hours: Regular vs Overtime</t>
  </si>
  <si>
    <t xml:space="preserve">Gross Pay by Employee</t>
  </si>
  <si>
    <t xml:space="preserve">Type</t>
  </si>
  <si>
    <t xml:space="preserve">Hours</t>
  </si>
  <si>
    <t xml:space="preserve">Employee</t>
  </si>
  <si>
    <t xml:space="preserve">Gross Pay</t>
  </si>
  <si>
    <t xml:space="preserve">Regular</t>
  </si>
  <si>
    <t xml:space="preserve">Overtime</t>
  </si>
  <si>
    <t xml:space="preserve">Weekly Timesheet — enter daily hours; totals, overtime and pay auto-calculate</t>
  </si>
  <si>
    <t xml:space="preserve">Emp ID</t>
  </si>
  <si>
    <t xml:space="preserve">Name</t>
  </si>
  <si>
    <t xml:space="preserve">Mon</t>
  </si>
  <si>
    <t xml:space="preserve">Tue</t>
  </si>
  <si>
    <t xml:space="preserve">Wed</t>
  </si>
  <si>
    <t xml:space="preserve">Thu</t>
  </si>
  <si>
    <t xml:space="preserve">Fri</t>
  </si>
  <si>
    <t xml:space="preserve">Sat</t>
  </si>
  <si>
    <t xml:space="preserve">Sun</t>
  </si>
  <si>
    <t xml:space="preserve">Hourly Rate</t>
  </si>
  <si>
    <t xml:space="preserve">E-001</t>
  </si>
  <si>
    <t xml:space="preserve">Sarah Mitchell</t>
  </si>
  <si>
    <t xml:space="preserve">E-002</t>
  </si>
  <si>
    <t xml:space="preserve">James Park</t>
  </si>
  <si>
    <t xml:space="preserve">E-003</t>
  </si>
  <si>
    <t xml:space="preserve">Aisha Khan</t>
  </si>
  <si>
    <t xml:space="preserve">E-004</t>
  </si>
  <si>
    <t xml:space="preserve">Diego Lopez</t>
  </si>
  <si>
    <t xml:space="preserve">E-005</t>
  </si>
  <si>
    <t xml:space="preserve">Emma Wright</t>
  </si>
  <si>
    <t xml:space="preserve">E-006</t>
  </si>
  <si>
    <t xml:space="preserve">Liam Chen</t>
  </si>
  <si>
    <t xml:space="preserve">E-007</t>
  </si>
  <si>
    <t xml:space="preserve">Nadia Haq</t>
  </si>
  <si>
    <t xml:space="preserve">E-008</t>
  </si>
  <si>
    <t xml:space="preserve">Tom Vance</t>
  </si>
  <si>
    <t xml:space="preserve">E-009</t>
  </si>
  <si>
    <t xml:space="preserve">Grace Lee</t>
  </si>
  <si>
    <t xml:space="preserve">E-010</t>
  </si>
  <si>
    <t xml:space="preserve">Omar Said</t>
  </si>
  <si>
    <t xml:space="preserve">E-011</t>
  </si>
  <si>
    <t xml:space="preserve">Chloe Adams</t>
  </si>
  <si>
    <t xml:space="preserve">E-012</t>
  </si>
  <si>
    <t xml:space="preserve">Ben Foster</t>
  </si>
  <si>
    <t xml:space="preserve">Reference</t>
  </si>
  <si>
    <t xml:space="preserve">Regular hours = up to 40 per week. Overtime = hours above 40, paid at 1.5x.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</si>
</sst>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"/>
    <numFmt numFmtId="166" formatCode="#,##0.0"/>
    <numFmt numFmtId="167" formatCode="\$#,##0"/>
    <numFmt numFmtId="168" formatCode="0.0"/>
    <numFmt numFmtId="169" formatCode="\$#,##0.00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2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9DECF"/>
      <rgbColor rgb="FFFFFF99"/>
      <rgbColor rgb="FF8EDCA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Regular vs Overtime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Hours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Dashboard!$A$12:$A$13</c:f>
              <c:strCache>
                <c:ptCount val="2"/>
                <c:pt idx="0">
                  <c:v>Regular</c:v>
                </c:pt>
                <c:pt idx="1">
                  <c:v>Overtime</c:v>
                </c:pt>
              </c:strCache>
            </c:strRef>
          </c:cat>
          <c:val>
            <c:numRef>
              <c:f>Dashboard!$B$12:$B$13</c:f>
              <c:numCache>
                <c:formatCode>#,##0.0</c:formatCode>
                <c:ptCount val="2"/>
                <c:pt idx="0">
                  <c:v>464</c:v>
                </c:pt>
                <c:pt idx="1">
                  <c:v>49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Gross Pay by Employee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Gross Pay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Dashboard!$D$12:$D$23</c:f>
              <c:strCache>
                <c:ptCount val="12"/>
                <c:pt idx="0">
                  <c:v>Sarah Mitchell</c:v>
                </c:pt>
                <c:pt idx="1">
                  <c:v>James Park</c:v>
                </c:pt>
                <c:pt idx="2">
                  <c:v>Aisha Khan</c:v>
                </c:pt>
                <c:pt idx="3">
                  <c:v>Diego Lopez</c:v>
                </c:pt>
                <c:pt idx="4">
                  <c:v>Emma Wright</c:v>
                </c:pt>
                <c:pt idx="5">
                  <c:v>Liam Chen</c:v>
                </c:pt>
                <c:pt idx="6">
                  <c:v>Nadia Haq</c:v>
                </c:pt>
                <c:pt idx="7">
                  <c:v>Tom Vance</c:v>
                </c:pt>
                <c:pt idx="8">
                  <c:v>Grace Lee</c:v>
                </c:pt>
                <c:pt idx="9">
                  <c:v>Omar Said</c:v>
                </c:pt>
                <c:pt idx="10">
                  <c:v>Chloe Adams</c:v>
                </c:pt>
                <c:pt idx="11">
                  <c:v>Ben Foster</c:v>
                </c:pt>
              </c:strCache>
            </c:strRef>
          </c:cat>
          <c:val>
            <c:numRef>
              <c:f>Dashboard!$E$12:$E$23</c:f>
              <c:numCache>
                <c:formatCode>\$#,##0</c:formatCode>
                <c:ptCount val="12"/>
                <c:pt idx="0">
                  <c:v>1280</c:v>
                </c:pt>
                <c:pt idx="1">
                  <c:v>1414</c:v>
                </c:pt>
                <c:pt idx="2">
                  <c:v>1200</c:v>
                </c:pt>
                <c:pt idx="3">
                  <c:v>1177</c:v>
                </c:pt>
                <c:pt idx="4">
                  <c:v>988</c:v>
                </c:pt>
                <c:pt idx="5">
                  <c:v>1658.5</c:v>
                </c:pt>
                <c:pt idx="6">
                  <c:v>972</c:v>
                </c:pt>
                <c:pt idx="7">
                  <c:v>1900</c:v>
                </c:pt>
                <c:pt idx="8">
                  <c:v>1068</c:v>
                </c:pt>
                <c:pt idx="9">
                  <c:v>1344</c:v>
                </c:pt>
                <c:pt idx="10">
                  <c:v>750</c:v>
                </c:pt>
                <c:pt idx="11">
                  <c:v>800</c:v>
                </c:pt>
              </c:numCache>
            </c:numRef>
          </c:val>
        </c:ser>
        <c:gapWidth val="150"/>
        <c:overlap val="0"/>
        <c:axId val="35793663"/>
        <c:axId val="39451448"/>
      </c:barChart>
      <c:catAx>
        <c:axId val="35793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9451448"/>
        <c:crosses val="autoZero"/>
        <c:auto val="1"/>
        <c:lblAlgn val="ctr"/>
        <c:lblOffset val="100"/>
        <c:noMultiLvlLbl val="0"/>
      </c:catAx>
      <c:valAx>
        <c:axId val="39451448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\$#,##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5793663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13</xdr:row>
      <xdr:rowOff>69120</xdr:rowOff>
    </xdr:from>
    <xdr:to>
      <xdr:col>2</xdr:col>
      <xdr:colOff>984240</xdr:colOff>
      <xdr:row>26</xdr:row>
      <xdr:rowOff>112320</xdr:rowOff>
    </xdr:to>
    <xdr:graphicFrame>
      <xdr:nvGraphicFramePr>
        <xdr:cNvPr id="0" name="Chart 1"/>
        <xdr:cNvGraphicFramePr/>
      </xdr:nvGraphicFramePr>
      <xdr:xfrm>
        <a:off x="0" y="347652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13</xdr:row>
      <xdr:rowOff>69120</xdr:rowOff>
    </xdr:from>
    <xdr:to>
      <xdr:col>6</xdr:col>
      <xdr:colOff>780120</xdr:colOff>
      <xdr:row>28</xdr:row>
      <xdr:rowOff>91080</xdr:rowOff>
    </xdr:to>
    <xdr:graphicFrame>
      <xdr:nvGraphicFramePr>
        <xdr:cNvPr id="1" name="Chart 2"/>
        <xdr:cNvGraphicFramePr/>
      </xdr:nvGraphicFramePr>
      <xdr:xfrm>
        <a:off x="3312720" y="3476520"/>
        <a:ext cx="359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COUNTA(Timesheet!B4:B43)</f>
        <v>12</v>
      </c>
      <c r="B4" s="7"/>
      <c r="C4" s="8" t="n">
        <f aca="false">SUM(Timesheet!J4:J43)</f>
        <v>513</v>
      </c>
      <c r="D4" s="8"/>
      <c r="E4" s="8" t="n">
        <f aca="false">SUM(Timesheet!K4:K43)</f>
        <v>464</v>
      </c>
      <c r="F4" s="8"/>
      <c r="G4" s="8" t="n">
        <f aca="false">SUM(Timesheet!L4:L43)</f>
        <v>49</v>
      </c>
      <c r="H4" s="8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9" t="n">
        <f aca="false">SUM(Timesheet!N4:N43)</f>
        <v>14551.5</v>
      </c>
      <c r="B7" s="9"/>
      <c r="C7" s="8" t="n">
        <f aca="false">IFERROR(SUM(Timesheet!J4:J43)/COUNTA(Timesheet!B4:B43),0)</f>
        <v>42.75</v>
      </c>
      <c r="D7" s="8"/>
    </row>
    <row r="10" customFormat="false" ht="39.55" hidden="false" customHeight="false" outlineLevel="0" collapsed="false">
      <c r="A10" s="10" t="s">
        <v>19</v>
      </c>
      <c r="D10" s="10" t="s">
        <v>20</v>
      </c>
    </row>
    <row r="11" customFormat="false" ht="15" hidden="false" customHeight="false" outlineLevel="0" collapsed="false">
      <c r="A11" s="11" t="s">
        <v>21</v>
      </c>
      <c r="B11" s="11" t="s">
        <v>22</v>
      </c>
      <c r="D11" s="11" t="s">
        <v>23</v>
      </c>
      <c r="E11" s="11" t="s">
        <v>24</v>
      </c>
    </row>
    <row r="12" customFormat="false" ht="15" hidden="false" customHeight="false" outlineLevel="0" collapsed="false">
      <c r="A12" s="12" t="s">
        <v>25</v>
      </c>
      <c r="B12" s="13" t="n">
        <f aca="false">SUM(Timesheet!K4:K43)</f>
        <v>464</v>
      </c>
      <c r="D12" s="12" t="str">
        <f aca="false">Timesheet!B4</f>
        <v>Sarah Mitchell</v>
      </c>
      <c r="E12" s="14" t="n">
        <f aca="false">Timesheet!N4</f>
        <v>1280</v>
      </c>
    </row>
    <row r="13" customFormat="false" ht="15" hidden="false" customHeight="false" outlineLevel="0" collapsed="false">
      <c r="A13" s="12" t="s">
        <v>26</v>
      </c>
      <c r="B13" s="13" t="n">
        <f aca="false">SUM(Timesheet!L4:L43)</f>
        <v>49</v>
      </c>
      <c r="D13" s="12" t="str">
        <f aca="false">Timesheet!B5</f>
        <v>James Park</v>
      </c>
      <c r="E13" s="14" t="n">
        <f aca="false">Timesheet!N5</f>
        <v>1414</v>
      </c>
    </row>
    <row r="14" customFormat="false" ht="15" hidden="false" customHeight="false" outlineLevel="0" collapsed="false">
      <c r="D14" s="12" t="str">
        <f aca="false">Timesheet!B6</f>
        <v>Aisha Khan</v>
      </c>
      <c r="E14" s="14" t="n">
        <f aca="false">Timesheet!N6</f>
        <v>1200</v>
      </c>
    </row>
    <row r="15" customFormat="false" ht="15" hidden="false" customHeight="false" outlineLevel="0" collapsed="false">
      <c r="D15" s="12" t="str">
        <f aca="false">Timesheet!B7</f>
        <v>Diego Lopez</v>
      </c>
      <c r="E15" s="14" t="n">
        <f aca="false">Timesheet!N7</f>
        <v>1177</v>
      </c>
    </row>
    <row r="16" customFormat="false" ht="15" hidden="false" customHeight="false" outlineLevel="0" collapsed="false">
      <c r="D16" s="12" t="str">
        <f aca="false">Timesheet!B8</f>
        <v>Emma Wright</v>
      </c>
      <c r="E16" s="14" t="n">
        <f aca="false">Timesheet!N8</f>
        <v>988</v>
      </c>
    </row>
    <row r="17" customFormat="false" ht="15" hidden="false" customHeight="false" outlineLevel="0" collapsed="false">
      <c r="D17" s="12" t="str">
        <f aca="false">Timesheet!B9</f>
        <v>Liam Chen</v>
      </c>
      <c r="E17" s="14" t="n">
        <f aca="false">Timesheet!N9</f>
        <v>1658.5</v>
      </c>
    </row>
    <row r="18" customFormat="false" ht="15" hidden="false" customHeight="false" outlineLevel="0" collapsed="false">
      <c r="D18" s="12" t="str">
        <f aca="false">Timesheet!B10</f>
        <v>Nadia Haq</v>
      </c>
      <c r="E18" s="14" t="n">
        <f aca="false">Timesheet!N10</f>
        <v>972</v>
      </c>
    </row>
    <row r="19" customFormat="false" ht="15" hidden="false" customHeight="false" outlineLevel="0" collapsed="false">
      <c r="D19" s="12" t="str">
        <f aca="false">Timesheet!B11</f>
        <v>Tom Vance</v>
      </c>
      <c r="E19" s="14" t="n">
        <f aca="false">Timesheet!N11</f>
        <v>1900</v>
      </c>
    </row>
    <row r="20" customFormat="false" ht="15" hidden="false" customHeight="false" outlineLevel="0" collapsed="false">
      <c r="D20" s="12" t="str">
        <f aca="false">Timesheet!B12</f>
        <v>Grace Lee</v>
      </c>
      <c r="E20" s="14" t="n">
        <f aca="false">Timesheet!N12</f>
        <v>1068</v>
      </c>
    </row>
    <row r="21" customFormat="false" ht="15" hidden="false" customHeight="false" outlineLevel="0" collapsed="false">
      <c r="D21" s="12" t="str">
        <f aca="false">Timesheet!B13</f>
        <v>Omar Said</v>
      </c>
      <c r="E21" s="14" t="n">
        <f aca="false">Timesheet!N13</f>
        <v>1344</v>
      </c>
    </row>
    <row r="22" customFormat="false" ht="15" hidden="false" customHeight="false" outlineLevel="0" collapsed="false">
      <c r="D22" s="12" t="str">
        <f aca="false">Timesheet!B14</f>
        <v>Chloe Adams</v>
      </c>
      <c r="E22" s="14" t="n">
        <f aca="false">Timesheet!N14</f>
        <v>750</v>
      </c>
    </row>
    <row r="23" customFormat="false" ht="15" hidden="false" customHeight="false" outlineLevel="0" collapsed="false">
      <c r="D23" s="12" t="str">
        <f aca="false">Timesheet!B15</f>
        <v>Ben Foster</v>
      </c>
      <c r="E23" s="14" t="n">
        <f aca="false">Timesheet!N15</f>
        <v>800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N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3" topLeftCell="C4" activePane="bottomRight" state="frozen"/>
      <selection pane="topLeft" activeCell="A1" activeCellId="0" sqref="A1"/>
      <selection pane="topRight" activeCell="C1" activeCellId="0" sqref="C1"/>
      <selection pane="bottomLeft" activeCell="A4" activeCellId="0" sqref="A4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6"/>
    <col collapsed="false" customWidth="true" hidden="false" outlineLevel="0" max="9" min="3" style="0" width="6"/>
    <col collapsed="false" customWidth="true" hidden="false" outlineLevel="0" max="10" min="10" style="0" width="11"/>
    <col collapsed="false" customWidth="true" hidden="false" outlineLevel="0" max="12" min="11" style="0" width="9"/>
    <col collapsed="false" customWidth="true" hidden="false" outlineLevel="0" max="13" min="13" style="0" width="11"/>
    <col collapsed="false" customWidth="true" hidden="false" outlineLevel="0" max="14" min="14" style="0" width="12"/>
  </cols>
  <sheetData>
    <row r="1" customFormat="false" ht="191.75" hidden="false" customHeight="false" outlineLevel="0" collapsed="false">
      <c r="A1" s="15" t="s">
        <v>27</v>
      </c>
    </row>
    <row r="3" customFormat="false" ht="15" hidden="false" customHeight="false" outlineLevel="0" collapsed="false">
      <c r="A3" s="16" t="s">
        <v>28</v>
      </c>
      <c r="B3" s="16" t="s">
        <v>29</v>
      </c>
      <c r="C3" s="16" t="s">
        <v>30</v>
      </c>
      <c r="D3" s="16" t="s">
        <v>31</v>
      </c>
      <c r="E3" s="16" t="s">
        <v>32</v>
      </c>
      <c r="F3" s="16" t="s">
        <v>33</v>
      </c>
      <c r="G3" s="16" t="s">
        <v>34</v>
      </c>
      <c r="H3" s="16" t="s">
        <v>35</v>
      </c>
      <c r="I3" s="16" t="s">
        <v>36</v>
      </c>
      <c r="J3" s="16" t="s">
        <v>14</v>
      </c>
      <c r="K3" s="16" t="s">
        <v>25</v>
      </c>
      <c r="L3" s="16" t="s">
        <v>26</v>
      </c>
      <c r="M3" s="16" t="s">
        <v>37</v>
      </c>
      <c r="N3" s="16" t="s">
        <v>24</v>
      </c>
    </row>
    <row r="4" customFormat="false" ht="15" hidden="false" customHeight="false" outlineLevel="0" collapsed="false">
      <c r="A4" s="17" t="s">
        <v>38</v>
      </c>
      <c r="B4" s="17" t="s">
        <v>39</v>
      </c>
      <c r="C4" s="18" t="n">
        <v>8</v>
      </c>
      <c r="D4" s="18" t="n">
        <v>8</v>
      </c>
      <c r="E4" s="18" t="n">
        <v>8</v>
      </c>
      <c r="F4" s="18" t="n">
        <v>8</v>
      </c>
      <c r="G4" s="18" t="n">
        <v>8</v>
      </c>
      <c r="H4" s="18" t="n">
        <v>0</v>
      </c>
      <c r="I4" s="18" t="n">
        <v>0</v>
      </c>
      <c r="J4" s="19" t="n">
        <f aca="false">SUM(C4:I4)</f>
        <v>40</v>
      </c>
      <c r="K4" s="19" t="n">
        <f aca="false">IF(J4="","",MIN(40,J4))</f>
        <v>40</v>
      </c>
      <c r="L4" s="19" t="n">
        <f aca="false">IF(J4="","",MAX(0,J4-40))</f>
        <v>0</v>
      </c>
      <c r="M4" s="20" t="n">
        <v>32</v>
      </c>
      <c r="N4" s="21" t="n">
        <f aca="false">IF(OR(M4="",J4=""),"",K4*M4+L4*M4*1.5)</f>
        <v>1280</v>
      </c>
    </row>
    <row r="5" customFormat="false" ht="15" hidden="false" customHeight="false" outlineLevel="0" collapsed="false">
      <c r="A5" s="17" t="s">
        <v>40</v>
      </c>
      <c r="B5" s="17" t="s">
        <v>41</v>
      </c>
      <c r="C5" s="18" t="n">
        <v>9</v>
      </c>
      <c r="D5" s="18" t="n">
        <v>9</v>
      </c>
      <c r="E5" s="18" t="n">
        <v>8</v>
      </c>
      <c r="F5" s="18" t="n">
        <v>9</v>
      </c>
      <c r="G5" s="18" t="n">
        <v>8</v>
      </c>
      <c r="H5" s="18" t="n">
        <v>4</v>
      </c>
      <c r="I5" s="18" t="n">
        <v>0</v>
      </c>
      <c r="J5" s="22" t="n">
        <f aca="false">SUM(C5:I5)</f>
        <v>47</v>
      </c>
      <c r="K5" s="22" t="n">
        <f aca="false">IF(J5="","",MIN(40,J5))</f>
        <v>40</v>
      </c>
      <c r="L5" s="22" t="n">
        <f aca="false">IF(J5="","",MAX(0,J5-40))</f>
        <v>7</v>
      </c>
      <c r="M5" s="20" t="n">
        <v>28</v>
      </c>
      <c r="N5" s="23" t="n">
        <f aca="false">IF(OR(M5="",J5=""),"",K5*M5+L5*M5*1.5)</f>
        <v>1414</v>
      </c>
    </row>
    <row r="6" customFormat="false" ht="15" hidden="false" customHeight="false" outlineLevel="0" collapsed="false">
      <c r="A6" s="17" t="s">
        <v>42</v>
      </c>
      <c r="B6" s="17" t="s">
        <v>43</v>
      </c>
      <c r="C6" s="18" t="n">
        <v>8</v>
      </c>
      <c r="D6" s="18" t="n">
        <v>8</v>
      </c>
      <c r="E6" s="18" t="n">
        <v>8</v>
      </c>
      <c r="F6" s="18" t="n">
        <v>8</v>
      </c>
      <c r="G6" s="18" t="n">
        <v>8</v>
      </c>
      <c r="H6" s="18" t="n">
        <v>0</v>
      </c>
      <c r="I6" s="18" t="n">
        <v>0</v>
      </c>
      <c r="J6" s="19" t="n">
        <f aca="false">SUM(C6:I6)</f>
        <v>40</v>
      </c>
      <c r="K6" s="19" t="n">
        <f aca="false">IF(J6="","",MIN(40,J6))</f>
        <v>40</v>
      </c>
      <c r="L6" s="19" t="n">
        <f aca="false">IF(J6="","",MAX(0,J6-40))</f>
        <v>0</v>
      </c>
      <c r="M6" s="20" t="n">
        <v>30</v>
      </c>
      <c r="N6" s="21" t="n">
        <f aca="false">IF(OR(M6="",J6=""),"",K6*M6+L6*M6*1.5)</f>
        <v>1200</v>
      </c>
    </row>
    <row r="7" customFormat="false" ht="15" hidden="false" customHeight="false" outlineLevel="0" collapsed="false">
      <c r="A7" s="17" t="s">
        <v>44</v>
      </c>
      <c r="B7" s="17" t="s">
        <v>45</v>
      </c>
      <c r="C7" s="18" t="n">
        <v>8</v>
      </c>
      <c r="D7" s="18" t="n">
        <v>9</v>
      </c>
      <c r="E7" s="18" t="n">
        <v>8</v>
      </c>
      <c r="F7" s="18" t="n">
        <v>10</v>
      </c>
      <c r="G7" s="18" t="n">
        <v>9</v>
      </c>
      <c r="H7" s="18" t="n">
        <v>5</v>
      </c>
      <c r="I7" s="18" t="n">
        <v>0</v>
      </c>
      <c r="J7" s="22" t="n">
        <f aca="false">SUM(C7:I7)</f>
        <v>49</v>
      </c>
      <c r="K7" s="22" t="n">
        <f aca="false">IF(J7="","",MIN(40,J7))</f>
        <v>40</v>
      </c>
      <c r="L7" s="22" t="n">
        <f aca="false">IF(J7="","",MAX(0,J7-40))</f>
        <v>9</v>
      </c>
      <c r="M7" s="20" t="n">
        <v>22</v>
      </c>
      <c r="N7" s="23" t="n">
        <f aca="false">IF(OR(M7="",J7=""),"",K7*M7+L7*M7*1.5)</f>
        <v>1177</v>
      </c>
    </row>
    <row r="8" customFormat="false" ht="15" hidden="false" customHeight="false" outlineLevel="0" collapsed="false">
      <c r="A8" s="17" t="s">
        <v>46</v>
      </c>
      <c r="B8" s="17" t="s">
        <v>47</v>
      </c>
      <c r="C8" s="18" t="n">
        <v>7</v>
      </c>
      <c r="D8" s="18" t="n">
        <v>8</v>
      </c>
      <c r="E8" s="18" t="n">
        <v>8</v>
      </c>
      <c r="F8" s="18" t="n">
        <v>7</v>
      </c>
      <c r="G8" s="18" t="n">
        <v>8</v>
      </c>
      <c r="H8" s="18" t="n">
        <v>0</v>
      </c>
      <c r="I8" s="18" t="n">
        <v>0</v>
      </c>
      <c r="J8" s="19" t="n">
        <f aca="false">SUM(C8:I8)</f>
        <v>38</v>
      </c>
      <c r="K8" s="19" t="n">
        <f aca="false">IF(J8="","",MIN(40,J8))</f>
        <v>38</v>
      </c>
      <c r="L8" s="19" t="n">
        <f aca="false">IF(J8="","",MAX(0,J8-40))</f>
        <v>0</v>
      </c>
      <c r="M8" s="20" t="n">
        <v>26</v>
      </c>
      <c r="N8" s="21" t="n">
        <f aca="false">IF(OR(M8="",J8=""),"",K8*M8+L8*M8*1.5)</f>
        <v>988</v>
      </c>
    </row>
    <row r="9" customFormat="false" ht="15" hidden="false" customHeight="false" outlineLevel="0" collapsed="false">
      <c r="A9" s="17" t="s">
        <v>48</v>
      </c>
      <c r="B9" s="17" t="s">
        <v>49</v>
      </c>
      <c r="C9" s="18" t="n">
        <v>8</v>
      </c>
      <c r="D9" s="18" t="n">
        <v>8</v>
      </c>
      <c r="E9" s="18" t="n">
        <v>9</v>
      </c>
      <c r="F9" s="18" t="n">
        <v>8</v>
      </c>
      <c r="G9" s="18" t="n">
        <v>8</v>
      </c>
      <c r="H9" s="18" t="n">
        <v>6</v>
      </c>
      <c r="I9" s="18" t="n">
        <v>2</v>
      </c>
      <c r="J9" s="22" t="n">
        <f aca="false">SUM(C9:I9)</f>
        <v>49</v>
      </c>
      <c r="K9" s="22" t="n">
        <f aca="false">IF(J9="","",MIN(40,J9))</f>
        <v>40</v>
      </c>
      <c r="L9" s="22" t="n">
        <f aca="false">IF(J9="","",MAX(0,J9-40))</f>
        <v>9</v>
      </c>
      <c r="M9" s="20" t="n">
        <v>31</v>
      </c>
      <c r="N9" s="23" t="n">
        <f aca="false">IF(OR(M9="",J9=""),"",K9*M9+L9*M9*1.5)</f>
        <v>1658.5</v>
      </c>
    </row>
    <row r="10" customFormat="false" ht="15" hidden="false" customHeight="false" outlineLevel="0" collapsed="false">
      <c r="A10" s="17" t="s">
        <v>50</v>
      </c>
      <c r="B10" s="17" t="s">
        <v>51</v>
      </c>
      <c r="C10" s="18" t="n">
        <v>8</v>
      </c>
      <c r="D10" s="18" t="n">
        <v>8</v>
      </c>
      <c r="E10" s="18" t="n">
        <v>8</v>
      </c>
      <c r="F10" s="18" t="n">
        <v>8</v>
      </c>
      <c r="G10" s="18" t="n">
        <v>4</v>
      </c>
      <c r="H10" s="18" t="n">
        <v>0</v>
      </c>
      <c r="I10" s="18" t="n">
        <v>0</v>
      </c>
      <c r="J10" s="19" t="n">
        <f aca="false">SUM(C10:I10)</f>
        <v>36</v>
      </c>
      <c r="K10" s="19" t="n">
        <f aca="false">IF(J10="","",MIN(40,J10))</f>
        <v>36</v>
      </c>
      <c r="L10" s="19" t="n">
        <f aca="false">IF(J10="","",MAX(0,J10-40))</f>
        <v>0</v>
      </c>
      <c r="M10" s="20" t="n">
        <v>27</v>
      </c>
      <c r="N10" s="21" t="n">
        <f aca="false">IF(OR(M10="",J10=""),"",K10*M10+L10*M10*1.5)</f>
        <v>972</v>
      </c>
    </row>
    <row r="11" customFormat="false" ht="15" hidden="false" customHeight="false" outlineLevel="0" collapsed="false">
      <c r="A11" s="17" t="s">
        <v>52</v>
      </c>
      <c r="B11" s="17" t="s">
        <v>53</v>
      </c>
      <c r="C11" s="18" t="n">
        <v>9</v>
      </c>
      <c r="D11" s="18" t="n">
        <v>9</v>
      </c>
      <c r="E11" s="18" t="n">
        <v>9</v>
      </c>
      <c r="F11" s="18" t="n">
        <v>9</v>
      </c>
      <c r="G11" s="18" t="n">
        <v>9</v>
      </c>
      <c r="H11" s="18" t="n">
        <v>0</v>
      </c>
      <c r="I11" s="18" t="n">
        <v>0</v>
      </c>
      <c r="J11" s="22" t="n">
        <f aca="false">SUM(C11:I11)</f>
        <v>45</v>
      </c>
      <c r="K11" s="22" t="n">
        <f aca="false">IF(J11="","",MIN(40,J11))</f>
        <v>40</v>
      </c>
      <c r="L11" s="22" t="n">
        <f aca="false">IF(J11="","",MAX(0,J11-40))</f>
        <v>5</v>
      </c>
      <c r="M11" s="20" t="n">
        <v>40</v>
      </c>
      <c r="N11" s="23" t="n">
        <f aca="false">IF(OR(M11="",J11=""),"",K11*M11+L11*M11*1.5)</f>
        <v>1900</v>
      </c>
    </row>
    <row r="12" customFormat="false" ht="15" hidden="false" customHeight="false" outlineLevel="0" collapsed="false">
      <c r="A12" s="17" t="s">
        <v>54</v>
      </c>
      <c r="B12" s="17" t="s">
        <v>55</v>
      </c>
      <c r="C12" s="18" t="n">
        <v>8</v>
      </c>
      <c r="D12" s="18" t="n">
        <v>8</v>
      </c>
      <c r="E12" s="18" t="n">
        <v>8</v>
      </c>
      <c r="F12" s="18" t="n">
        <v>8</v>
      </c>
      <c r="G12" s="18" t="n">
        <v>8</v>
      </c>
      <c r="H12" s="18" t="n">
        <v>3</v>
      </c>
      <c r="I12" s="18" t="n">
        <v>0</v>
      </c>
      <c r="J12" s="19" t="n">
        <f aca="false">SUM(C12:I12)</f>
        <v>43</v>
      </c>
      <c r="K12" s="19" t="n">
        <f aca="false">IF(J12="","",MIN(40,J12))</f>
        <v>40</v>
      </c>
      <c r="L12" s="19" t="n">
        <f aca="false">IF(J12="","",MAX(0,J12-40))</f>
        <v>3</v>
      </c>
      <c r="M12" s="20" t="n">
        <v>24</v>
      </c>
      <c r="N12" s="21" t="n">
        <f aca="false">IF(OR(M12="",J12=""),"",K12*M12+L12*M12*1.5)</f>
        <v>1068</v>
      </c>
    </row>
    <row r="13" customFormat="false" ht="15" hidden="false" customHeight="false" outlineLevel="0" collapsed="false">
      <c r="A13" s="17" t="s">
        <v>56</v>
      </c>
      <c r="B13" s="17" t="s">
        <v>57</v>
      </c>
      <c r="C13" s="18" t="n">
        <v>10</v>
      </c>
      <c r="D13" s="18" t="n">
        <v>10</v>
      </c>
      <c r="E13" s="18" t="n">
        <v>9</v>
      </c>
      <c r="F13" s="18" t="n">
        <v>10</v>
      </c>
      <c r="G13" s="18" t="n">
        <v>9</v>
      </c>
      <c r="H13" s="18" t="n">
        <v>8</v>
      </c>
      <c r="I13" s="18" t="n">
        <v>0</v>
      </c>
      <c r="J13" s="22" t="n">
        <f aca="false">SUM(C13:I13)</f>
        <v>56</v>
      </c>
      <c r="K13" s="22" t="n">
        <f aca="false">IF(J13="","",MIN(40,J13))</f>
        <v>40</v>
      </c>
      <c r="L13" s="22" t="n">
        <f aca="false">IF(J13="","",MAX(0,J13-40))</f>
        <v>16</v>
      </c>
      <c r="M13" s="20" t="n">
        <v>21</v>
      </c>
      <c r="N13" s="23" t="n">
        <f aca="false">IF(OR(M13="",J13=""),"",K13*M13+L13*M13*1.5)</f>
        <v>1344</v>
      </c>
    </row>
    <row r="14" customFormat="false" ht="15" hidden="false" customHeight="false" outlineLevel="0" collapsed="false">
      <c r="A14" s="17" t="s">
        <v>58</v>
      </c>
      <c r="B14" s="17" t="s">
        <v>59</v>
      </c>
      <c r="C14" s="18" t="n">
        <v>6</v>
      </c>
      <c r="D14" s="18" t="n">
        <v>6</v>
      </c>
      <c r="E14" s="18" t="n">
        <v>6</v>
      </c>
      <c r="F14" s="18" t="n">
        <v>6</v>
      </c>
      <c r="G14" s="18" t="n">
        <v>6</v>
      </c>
      <c r="H14" s="18" t="n">
        <v>0</v>
      </c>
      <c r="I14" s="18" t="n">
        <v>0</v>
      </c>
      <c r="J14" s="19" t="n">
        <f aca="false">SUM(C14:I14)</f>
        <v>30</v>
      </c>
      <c r="K14" s="19" t="n">
        <f aca="false">IF(J14="","",MIN(40,J14))</f>
        <v>30</v>
      </c>
      <c r="L14" s="19" t="n">
        <f aca="false">IF(J14="","",MAX(0,J14-40))</f>
        <v>0</v>
      </c>
      <c r="M14" s="20" t="n">
        <v>25</v>
      </c>
      <c r="N14" s="21" t="n">
        <f aca="false">IF(OR(M14="",J14=""),"",K14*M14+L14*M14*1.5)</f>
        <v>750</v>
      </c>
    </row>
    <row r="15" customFormat="false" ht="15" hidden="false" customHeight="false" outlineLevel="0" collapsed="false">
      <c r="A15" s="17" t="s">
        <v>60</v>
      </c>
      <c r="B15" s="17" t="s">
        <v>61</v>
      </c>
      <c r="C15" s="18" t="n">
        <v>8</v>
      </c>
      <c r="D15" s="18" t="n">
        <v>8</v>
      </c>
      <c r="E15" s="18" t="n">
        <v>8</v>
      </c>
      <c r="F15" s="18" t="n">
        <v>8</v>
      </c>
      <c r="G15" s="18" t="n">
        <v>8</v>
      </c>
      <c r="H15" s="18" t="n">
        <v>0</v>
      </c>
      <c r="I15" s="18" t="n">
        <v>0</v>
      </c>
      <c r="J15" s="22" t="n">
        <f aca="false">SUM(C15:I15)</f>
        <v>40</v>
      </c>
      <c r="K15" s="22" t="n">
        <f aca="false">IF(J15="","",MIN(40,J15))</f>
        <v>40</v>
      </c>
      <c r="L15" s="22" t="n">
        <f aca="false">IF(J15="","",MAX(0,J15-40))</f>
        <v>0</v>
      </c>
      <c r="M15" s="20" t="n">
        <v>20</v>
      </c>
      <c r="N15" s="23" t="n">
        <f aca="false">IF(OR(M15="",J15=""),"",K15*M15+L15*M15*1.5)</f>
        <v>800</v>
      </c>
    </row>
    <row r="16" customFormat="false" ht="15" hidden="false" customHeight="false" outlineLevel="0" collapsed="false">
      <c r="A16" s="17"/>
      <c r="B16" s="17"/>
      <c r="C16" s="18"/>
      <c r="D16" s="18"/>
      <c r="E16" s="18"/>
      <c r="F16" s="18"/>
      <c r="G16" s="18"/>
      <c r="H16" s="18"/>
      <c r="I16" s="18"/>
      <c r="J16" s="19" t="n">
        <f aca="false">SUM(C16:I16)</f>
        <v>0</v>
      </c>
      <c r="K16" s="19" t="n">
        <f aca="false">IF(J16="","",MIN(40,J16))</f>
        <v>0</v>
      </c>
      <c r="L16" s="19" t="n">
        <f aca="false">IF(J16="","",MAX(0,J16-40))</f>
        <v>0</v>
      </c>
      <c r="M16" s="20"/>
      <c r="N16" s="21" t="str">
        <f aca="false">IF(OR(M16="",J16=""),"",K16*M16+L16*M16*1.5)</f>
        <v/>
      </c>
    </row>
    <row r="17" customFormat="false" ht="15" hidden="false" customHeight="false" outlineLevel="0" collapsed="false">
      <c r="A17" s="17"/>
      <c r="B17" s="17"/>
      <c r="C17" s="18"/>
      <c r="D17" s="18"/>
      <c r="E17" s="18"/>
      <c r="F17" s="18"/>
      <c r="G17" s="18"/>
      <c r="H17" s="18"/>
      <c r="I17" s="18"/>
      <c r="J17" s="22" t="n">
        <f aca="false">SUM(C17:I17)</f>
        <v>0</v>
      </c>
      <c r="K17" s="22" t="n">
        <f aca="false">IF(J17="","",MIN(40,J17))</f>
        <v>0</v>
      </c>
      <c r="L17" s="22" t="n">
        <f aca="false">IF(J17="","",MAX(0,J17-40))</f>
        <v>0</v>
      </c>
      <c r="M17" s="20"/>
      <c r="N17" s="23" t="str">
        <f aca="false">IF(OR(M17="",J17=""),"",K17*M17+L17*M17*1.5)</f>
        <v/>
      </c>
    </row>
    <row r="18" customFormat="false" ht="15" hidden="false" customHeight="false" outlineLevel="0" collapsed="false">
      <c r="A18" s="17"/>
      <c r="B18" s="17"/>
      <c r="C18" s="18"/>
      <c r="D18" s="18"/>
      <c r="E18" s="18"/>
      <c r="F18" s="18"/>
      <c r="G18" s="18"/>
      <c r="H18" s="18"/>
      <c r="I18" s="18"/>
      <c r="J18" s="19" t="n">
        <f aca="false">SUM(C18:I18)</f>
        <v>0</v>
      </c>
      <c r="K18" s="19" t="n">
        <f aca="false">IF(J18="","",MIN(40,J18))</f>
        <v>0</v>
      </c>
      <c r="L18" s="19" t="n">
        <f aca="false">IF(J18="","",MAX(0,J18-40))</f>
        <v>0</v>
      </c>
      <c r="M18" s="20"/>
      <c r="N18" s="21" t="str">
        <f aca="false">IF(OR(M18="",J18=""),"",K18*M18+L18*M18*1.5)</f>
        <v/>
      </c>
    </row>
    <row r="19" customFormat="false" ht="15" hidden="false" customHeight="false" outlineLevel="0" collapsed="false">
      <c r="A19" s="17"/>
      <c r="B19" s="17"/>
      <c r="C19" s="18"/>
      <c r="D19" s="18"/>
      <c r="E19" s="18"/>
      <c r="F19" s="18"/>
      <c r="G19" s="18"/>
      <c r="H19" s="18"/>
      <c r="I19" s="18"/>
      <c r="J19" s="22" t="n">
        <f aca="false">SUM(C19:I19)</f>
        <v>0</v>
      </c>
      <c r="K19" s="22" t="n">
        <f aca="false">IF(J19="","",MIN(40,J19))</f>
        <v>0</v>
      </c>
      <c r="L19" s="22" t="n">
        <f aca="false">IF(J19="","",MAX(0,J19-40))</f>
        <v>0</v>
      </c>
      <c r="M19" s="20"/>
      <c r="N19" s="23" t="str">
        <f aca="false">IF(OR(M19="",J19=""),"",K19*M19+L19*M19*1.5)</f>
        <v/>
      </c>
    </row>
    <row r="20" customFormat="false" ht="15" hidden="false" customHeight="false" outlineLevel="0" collapsed="false">
      <c r="A20" s="17"/>
      <c r="B20" s="17"/>
      <c r="C20" s="18"/>
      <c r="D20" s="18"/>
      <c r="E20" s="18"/>
      <c r="F20" s="18"/>
      <c r="G20" s="18"/>
      <c r="H20" s="18"/>
      <c r="I20" s="18"/>
      <c r="J20" s="19" t="n">
        <f aca="false">SUM(C20:I20)</f>
        <v>0</v>
      </c>
      <c r="K20" s="19" t="n">
        <f aca="false">IF(J20="","",MIN(40,J20))</f>
        <v>0</v>
      </c>
      <c r="L20" s="19" t="n">
        <f aca="false">IF(J20="","",MAX(0,J20-40))</f>
        <v>0</v>
      </c>
      <c r="M20" s="20"/>
      <c r="N20" s="21" t="str">
        <f aca="false">IF(OR(M20="",J20=""),"",K20*M20+L20*M20*1.5)</f>
        <v/>
      </c>
    </row>
    <row r="21" customFormat="false" ht="15" hidden="false" customHeight="false" outlineLevel="0" collapsed="false">
      <c r="A21" s="17"/>
      <c r="B21" s="17"/>
      <c r="C21" s="18"/>
      <c r="D21" s="18"/>
      <c r="E21" s="18"/>
      <c r="F21" s="18"/>
      <c r="G21" s="18"/>
      <c r="H21" s="18"/>
      <c r="I21" s="18"/>
      <c r="J21" s="22" t="n">
        <f aca="false">SUM(C21:I21)</f>
        <v>0</v>
      </c>
      <c r="K21" s="22" t="n">
        <f aca="false">IF(J21="","",MIN(40,J21))</f>
        <v>0</v>
      </c>
      <c r="L21" s="22" t="n">
        <f aca="false">IF(J21="","",MAX(0,J21-40))</f>
        <v>0</v>
      </c>
      <c r="M21" s="20"/>
      <c r="N21" s="23" t="str">
        <f aca="false">IF(OR(M21="",J21=""),"",K21*M21+L21*M21*1.5)</f>
        <v/>
      </c>
    </row>
    <row r="22" customFormat="false" ht="15" hidden="false" customHeight="false" outlineLevel="0" collapsed="false">
      <c r="A22" s="17"/>
      <c r="B22" s="17"/>
      <c r="C22" s="18"/>
      <c r="D22" s="18"/>
      <c r="E22" s="18"/>
      <c r="F22" s="18"/>
      <c r="G22" s="18"/>
      <c r="H22" s="18"/>
      <c r="I22" s="18"/>
      <c r="J22" s="19" t="n">
        <f aca="false">SUM(C22:I22)</f>
        <v>0</v>
      </c>
      <c r="K22" s="19" t="n">
        <f aca="false">IF(J22="","",MIN(40,J22))</f>
        <v>0</v>
      </c>
      <c r="L22" s="19" t="n">
        <f aca="false">IF(J22="","",MAX(0,J22-40))</f>
        <v>0</v>
      </c>
      <c r="M22" s="20"/>
      <c r="N22" s="21" t="str">
        <f aca="false">IF(OR(M22="",J22=""),"",K22*M22+L22*M22*1.5)</f>
        <v/>
      </c>
    </row>
    <row r="23" customFormat="false" ht="15" hidden="false" customHeight="false" outlineLevel="0" collapsed="false">
      <c r="A23" s="17"/>
      <c r="B23" s="17"/>
      <c r="C23" s="18"/>
      <c r="D23" s="18"/>
      <c r="E23" s="18"/>
      <c r="F23" s="18"/>
      <c r="G23" s="18"/>
      <c r="H23" s="18"/>
      <c r="I23" s="18"/>
      <c r="J23" s="22" t="n">
        <f aca="false">SUM(C23:I23)</f>
        <v>0</v>
      </c>
      <c r="K23" s="22" t="n">
        <f aca="false">IF(J23="","",MIN(40,J23))</f>
        <v>0</v>
      </c>
      <c r="L23" s="22" t="n">
        <f aca="false">IF(J23="","",MAX(0,J23-40))</f>
        <v>0</v>
      </c>
      <c r="M23" s="20"/>
      <c r="N23" s="23" t="str">
        <f aca="false">IF(OR(M23="",J23=""),"",K23*M23+L23*M23*1.5)</f>
        <v/>
      </c>
    </row>
    <row r="24" customFormat="false" ht="15" hidden="false" customHeight="false" outlineLevel="0" collapsed="false">
      <c r="A24" s="17"/>
      <c r="B24" s="17"/>
      <c r="C24" s="18"/>
      <c r="D24" s="18"/>
      <c r="E24" s="18"/>
      <c r="F24" s="18"/>
      <c r="G24" s="18"/>
      <c r="H24" s="18"/>
      <c r="I24" s="18"/>
      <c r="J24" s="19" t="n">
        <f aca="false">SUM(C24:I24)</f>
        <v>0</v>
      </c>
      <c r="K24" s="19" t="n">
        <f aca="false">IF(J24="","",MIN(40,J24))</f>
        <v>0</v>
      </c>
      <c r="L24" s="19" t="n">
        <f aca="false">IF(J24="","",MAX(0,J24-40))</f>
        <v>0</v>
      </c>
      <c r="M24" s="20"/>
      <c r="N24" s="21" t="str">
        <f aca="false">IF(OR(M24="",J24=""),"",K24*M24+L24*M24*1.5)</f>
        <v/>
      </c>
    </row>
    <row r="25" customFormat="false" ht="15" hidden="false" customHeight="false" outlineLevel="0" collapsed="false">
      <c r="A25" s="17"/>
      <c r="B25" s="17"/>
      <c r="C25" s="18"/>
      <c r="D25" s="18"/>
      <c r="E25" s="18"/>
      <c r="F25" s="18"/>
      <c r="G25" s="18"/>
      <c r="H25" s="18"/>
      <c r="I25" s="18"/>
      <c r="J25" s="22" t="n">
        <f aca="false">SUM(C25:I25)</f>
        <v>0</v>
      </c>
      <c r="K25" s="22" t="n">
        <f aca="false">IF(J25="","",MIN(40,J25))</f>
        <v>0</v>
      </c>
      <c r="L25" s="22" t="n">
        <f aca="false">IF(J25="","",MAX(0,J25-40))</f>
        <v>0</v>
      </c>
      <c r="M25" s="20"/>
      <c r="N25" s="23" t="str">
        <f aca="false">IF(OR(M25="",J25=""),"",K25*M25+L25*M25*1.5)</f>
        <v/>
      </c>
    </row>
    <row r="26" customFormat="false" ht="15" hidden="false" customHeight="false" outlineLevel="0" collapsed="false">
      <c r="A26" s="17"/>
      <c r="B26" s="17"/>
      <c r="C26" s="18"/>
      <c r="D26" s="18"/>
      <c r="E26" s="18"/>
      <c r="F26" s="18"/>
      <c r="G26" s="18"/>
      <c r="H26" s="18"/>
      <c r="I26" s="18"/>
      <c r="J26" s="19" t="n">
        <f aca="false">SUM(C26:I26)</f>
        <v>0</v>
      </c>
      <c r="K26" s="19" t="n">
        <f aca="false">IF(J26="","",MIN(40,J26))</f>
        <v>0</v>
      </c>
      <c r="L26" s="19" t="n">
        <f aca="false">IF(J26="","",MAX(0,J26-40))</f>
        <v>0</v>
      </c>
      <c r="M26" s="20"/>
      <c r="N26" s="21" t="str">
        <f aca="false">IF(OR(M26="",J26=""),"",K26*M26+L26*M26*1.5)</f>
        <v/>
      </c>
    </row>
    <row r="27" customFormat="false" ht="15" hidden="false" customHeight="false" outlineLevel="0" collapsed="false">
      <c r="A27" s="17"/>
      <c r="B27" s="17"/>
      <c r="C27" s="18"/>
      <c r="D27" s="18"/>
      <c r="E27" s="18"/>
      <c r="F27" s="18"/>
      <c r="G27" s="18"/>
      <c r="H27" s="18"/>
      <c r="I27" s="18"/>
      <c r="J27" s="22" t="n">
        <f aca="false">SUM(C27:I27)</f>
        <v>0</v>
      </c>
      <c r="K27" s="22" t="n">
        <f aca="false">IF(J27="","",MIN(40,J27))</f>
        <v>0</v>
      </c>
      <c r="L27" s="22" t="n">
        <f aca="false">IF(J27="","",MAX(0,J27-40))</f>
        <v>0</v>
      </c>
      <c r="M27" s="20"/>
      <c r="N27" s="23" t="str">
        <f aca="false">IF(OR(M27="",J27=""),"",K27*M27+L27*M27*1.5)</f>
        <v/>
      </c>
    </row>
    <row r="28" customFormat="false" ht="15" hidden="false" customHeight="false" outlineLevel="0" collapsed="false">
      <c r="A28" s="17"/>
      <c r="B28" s="17"/>
      <c r="C28" s="18"/>
      <c r="D28" s="18"/>
      <c r="E28" s="18"/>
      <c r="F28" s="18"/>
      <c r="G28" s="18"/>
      <c r="H28" s="18"/>
      <c r="I28" s="18"/>
      <c r="J28" s="19" t="n">
        <f aca="false">SUM(C28:I28)</f>
        <v>0</v>
      </c>
      <c r="K28" s="19" t="n">
        <f aca="false">IF(J28="","",MIN(40,J28))</f>
        <v>0</v>
      </c>
      <c r="L28" s="19" t="n">
        <f aca="false">IF(J28="","",MAX(0,J28-40))</f>
        <v>0</v>
      </c>
      <c r="M28" s="20"/>
      <c r="N28" s="21" t="str">
        <f aca="false">IF(OR(M28="",J28=""),"",K28*M28+L28*M28*1.5)</f>
        <v/>
      </c>
    </row>
    <row r="29" customFormat="false" ht="15" hidden="false" customHeight="false" outlineLevel="0" collapsed="false">
      <c r="A29" s="17"/>
      <c r="B29" s="17"/>
      <c r="C29" s="18"/>
      <c r="D29" s="18"/>
      <c r="E29" s="18"/>
      <c r="F29" s="18"/>
      <c r="G29" s="18"/>
      <c r="H29" s="18"/>
      <c r="I29" s="18"/>
      <c r="J29" s="22" t="n">
        <f aca="false">SUM(C29:I29)</f>
        <v>0</v>
      </c>
      <c r="K29" s="22" t="n">
        <f aca="false">IF(J29="","",MIN(40,J29))</f>
        <v>0</v>
      </c>
      <c r="L29" s="22" t="n">
        <f aca="false">IF(J29="","",MAX(0,J29-40))</f>
        <v>0</v>
      </c>
      <c r="M29" s="20"/>
      <c r="N29" s="23" t="str">
        <f aca="false">IF(OR(M29="",J29=""),"",K29*M29+L29*M29*1.5)</f>
        <v/>
      </c>
    </row>
    <row r="30" customFormat="false" ht="15" hidden="false" customHeight="false" outlineLevel="0" collapsed="false">
      <c r="A30" s="17"/>
      <c r="B30" s="17"/>
      <c r="C30" s="18"/>
      <c r="D30" s="18"/>
      <c r="E30" s="18"/>
      <c r="F30" s="18"/>
      <c r="G30" s="18"/>
      <c r="H30" s="18"/>
      <c r="I30" s="18"/>
      <c r="J30" s="19" t="n">
        <f aca="false">SUM(C30:I30)</f>
        <v>0</v>
      </c>
      <c r="K30" s="19" t="n">
        <f aca="false">IF(J30="","",MIN(40,J30))</f>
        <v>0</v>
      </c>
      <c r="L30" s="19" t="n">
        <f aca="false">IF(J30="","",MAX(0,J30-40))</f>
        <v>0</v>
      </c>
      <c r="M30" s="20"/>
      <c r="N30" s="21" t="str">
        <f aca="false">IF(OR(M30="",J30=""),"",K30*M30+L30*M30*1.5)</f>
        <v/>
      </c>
    </row>
    <row r="31" customFormat="false" ht="15" hidden="false" customHeight="false" outlineLevel="0" collapsed="false">
      <c r="A31" s="17"/>
      <c r="B31" s="17"/>
      <c r="C31" s="18"/>
      <c r="D31" s="18"/>
      <c r="E31" s="18"/>
      <c r="F31" s="18"/>
      <c r="G31" s="18"/>
      <c r="H31" s="18"/>
      <c r="I31" s="18"/>
      <c r="J31" s="22" t="n">
        <f aca="false">SUM(C31:I31)</f>
        <v>0</v>
      </c>
      <c r="K31" s="22" t="n">
        <f aca="false">IF(J31="","",MIN(40,J31))</f>
        <v>0</v>
      </c>
      <c r="L31" s="22" t="n">
        <f aca="false">IF(J31="","",MAX(0,J31-40))</f>
        <v>0</v>
      </c>
      <c r="M31" s="20"/>
      <c r="N31" s="23" t="str">
        <f aca="false">IF(OR(M31="",J31=""),"",K31*M31+L31*M31*1.5)</f>
        <v/>
      </c>
    </row>
    <row r="32" customFormat="false" ht="15" hidden="false" customHeight="false" outlineLevel="0" collapsed="false">
      <c r="A32" s="17"/>
      <c r="B32" s="17"/>
      <c r="C32" s="18"/>
      <c r="D32" s="18"/>
      <c r="E32" s="18"/>
      <c r="F32" s="18"/>
      <c r="G32" s="18"/>
      <c r="H32" s="18"/>
      <c r="I32" s="18"/>
      <c r="J32" s="19" t="n">
        <f aca="false">SUM(C32:I32)</f>
        <v>0</v>
      </c>
      <c r="K32" s="19" t="n">
        <f aca="false">IF(J32="","",MIN(40,J32))</f>
        <v>0</v>
      </c>
      <c r="L32" s="19" t="n">
        <f aca="false">IF(J32="","",MAX(0,J32-40))</f>
        <v>0</v>
      </c>
      <c r="M32" s="20"/>
      <c r="N32" s="21" t="str">
        <f aca="false">IF(OR(M32="",J32=""),"",K32*M32+L32*M32*1.5)</f>
        <v/>
      </c>
    </row>
    <row r="33" customFormat="false" ht="15" hidden="false" customHeight="false" outlineLevel="0" collapsed="false">
      <c r="A33" s="17"/>
      <c r="B33" s="17"/>
      <c r="C33" s="18"/>
      <c r="D33" s="18"/>
      <c r="E33" s="18"/>
      <c r="F33" s="18"/>
      <c r="G33" s="18"/>
      <c r="H33" s="18"/>
      <c r="I33" s="18"/>
      <c r="J33" s="22" t="n">
        <f aca="false">SUM(C33:I33)</f>
        <v>0</v>
      </c>
      <c r="K33" s="22" t="n">
        <f aca="false">IF(J33="","",MIN(40,J33))</f>
        <v>0</v>
      </c>
      <c r="L33" s="22" t="n">
        <f aca="false">IF(J33="","",MAX(0,J33-40))</f>
        <v>0</v>
      </c>
      <c r="M33" s="20"/>
      <c r="N33" s="23" t="str">
        <f aca="false">IF(OR(M33="",J33=""),"",K33*M33+L33*M33*1.5)</f>
        <v/>
      </c>
    </row>
    <row r="34" customFormat="false" ht="15" hidden="false" customHeight="false" outlineLevel="0" collapsed="false">
      <c r="A34" s="17"/>
      <c r="B34" s="17"/>
      <c r="C34" s="18"/>
      <c r="D34" s="18"/>
      <c r="E34" s="18"/>
      <c r="F34" s="18"/>
      <c r="G34" s="18"/>
      <c r="H34" s="18"/>
      <c r="I34" s="18"/>
      <c r="J34" s="19" t="n">
        <f aca="false">SUM(C34:I34)</f>
        <v>0</v>
      </c>
      <c r="K34" s="19" t="n">
        <f aca="false">IF(J34="","",MIN(40,J34))</f>
        <v>0</v>
      </c>
      <c r="L34" s="19" t="n">
        <f aca="false">IF(J34="","",MAX(0,J34-40))</f>
        <v>0</v>
      </c>
      <c r="M34" s="20"/>
      <c r="N34" s="21" t="str">
        <f aca="false">IF(OR(M34="",J34=""),"",K34*M34+L34*M34*1.5)</f>
        <v/>
      </c>
    </row>
    <row r="35" customFormat="false" ht="15" hidden="false" customHeight="false" outlineLevel="0" collapsed="false">
      <c r="A35" s="17"/>
      <c r="B35" s="17"/>
      <c r="C35" s="18"/>
      <c r="D35" s="18"/>
      <c r="E35" s="18"/>
      <c r="F35" s="18"/>
      <c r="G35" s="18"/>
      <c r="H35" s="18"/>
      <c r="I35" s="18"/>
      <c r="J35" s="22" t="n">
        <f aca="false">SUM(C35:I35)</f>
        <v>0</v>
      </c>
      <c r="K35" s="22" t="n">
        <f aca="false">IF(J35="","",MIN(40,J35))</f>
        <v>0</v>
      </c>
      <c r="L35" s="22" t="n">
        <f aca="false">IF(J35="","",MAX(0,J35-40))</f>
        <v>0</v>
      </c>
      <c r="M35" s="20"/>
      <c r="N35" s="23" t="str">
        <f aca="false">IF(OR(M35="",J35=""),"",K35*M35+L35*M35*1.5)</f>
        <v/>
      </c>
    </row>
    <row r="36" customFormat="false" ht="15" hidden="false" customHeight="false" outlineLevel="0" collapsed="false">
      <c r="A36" s="17"/>
      <c r="B36" s="17"/>
      <c r="C36" s="18"/>
      <c r="D36" s="18"/>
      <c r="E36" s="18"/>
      <c r="F36" s="18"/>
      <c r="G36" s="18"/>
      <c r="H36" s="18"/>
      <c r="I36" s="18"/>
      <c r="J36" s="19" t="n">
        <f aca="false">SUM(C36:I36)</f>
        <v>0</v>
      </c>
      <c r="K36" s="19" t="n">
        <f aca="false">IF(J36="","",MIN(40,J36))</f>
        <v>0</v>
      </c>
      <c r="L36" s="19" t="n">
        <f aca="false">IF(J36="","",MAX(0,J36-40))</f>
        <v>0</v>
      </c>
      <c r="M36" s="20"/>
      <c r="N36" s="21" t="str">
        <f aca="false">IF(OR(M36="",J36=""),"",K36*M36+L36*M36*1.5)</f>
        <v/>
      </c>
    </row>
    <row r="37" customFormat="false" ht="15" hidden="false" customHeight="false" outlineLevel="0" collapsed="false">
      <c r="A37" s="17"/>
      <c r="B37" s="17"/>
      <c r="C37" s="18"/>
      <c r="D37" s="18"/>
      <c r="E37" s="18"/>
      <c r="F37" s="18"/>
      <c r="G37" s="18"/>
      <c r="H37" s="18"/>
      <c r="I37" s="18"/>
      <c r="J37" s="22" t="n">
        <f aca="false">SUM(C37:I37)</f>
        <v>0</v>
      </c>
      <c r="K37" s="22" t="n">
        <f aca="false">IF(J37="","",MIN(40,J37))</f>
        <v>0</v>
      </c>
      <c r="L37" s="22" t="n">
        <f aca="false">IF(J37="","",MAX(0,J37-40))</f>
        <v>0</v>
      </c>
      <c r="M37" s="20"/>
      <c r="N37" s="23" t="str">
        <f aca="false">IF(OR(M37="",J37=""),"",K37*M37+L37*M37*1.5)</f>
        <v/>
      </c>
    </row>
    <row r="38" customFormat="false" ht="15" hidden="false" customHeight="false" outlineLevel="0" collapsed="false">
      <c r="A38" s="17"/>
      <c r="B38" s="17"/>
      <c r="C38" s="18"/>
      <c r="D38" s="18"/>
      <c r="E38" s="18"/>
      <c r="F38" s="18"/>
      <c r="G38" s="18"/>
      <c r="H38" s="18"/>
      <c r="I38" s="18"/>
      <c r="J38" s="19" t="n">
        <f aca="false">SUM(C38:I38)</f>
        <v>0</v>
      </c>
      <c r="K38" s="19" t="n">
        <f aca="false">IF(J38="","",MIN(40,J38))</f>
        <v>0</v>
      </c>
      <c r="L38" s="19" t="n">
        <f aca="false">IF(J38="","",MAX(0,J38-40))</f>
        <v>0</v>
      </c>
      <c r="M38" s="20"/>
      <c r="N38" s="21" t="str">
        <f aca="false">IF(OR(M38="",J38=""),"",K38*M38+L38*M38*1.5)</f>
        <v/>
      </c>
    </row>
    <row r="39" customFormat="false" ht="15" hidden="false" customHeight="false" outlineLevel="0" collapsed="false">
      <c r="A39" s="17"/>
      <c r="B39" s="17"/>
      <c r="C39" s="18"/>
      <c r="D39" s="18"/>
      <c r="E39" s="18"/>
      <c r="F39" s="18"/>
      <c r="G39" s="18"/>
      <c r="H39" s="18"/>
      <c r="I39" s="18"/>
      <c r="J39" s="22" t="n">
        <f aca="false">SUM(C39:I39)</f>
        <v>0</v>
      </c>
      <c r="K39" s="22" t="n">
        <f aca="false">IF(J39="","",MIN(40,J39))</f>
        <v>0</v>
      </c>
      <c r="L39" s="22" t="n">
        <f aca="false">IF(J39="","",MAX(0,J39-40))</f>
        <v>0</v>
      </c>
      <c r="M39" s="20"/>
      <c r="N39" s="23" t="str">
        <f aca="false">IF(OR(M39="",J39=""),"",K39*M39+L39*M39*1.5)</f>
        <v/>
      </c>
    </row>
    <row r="40" customFormat="false" ht="15" hidden="false" customHeight="false" outlineLevel="0" collapsed="false">
      <c r="A40" s="17"/>
      <c r="B40" s="17"/>
      <c r="C40" s="18"/>
      <c r="D40" s="18"/>
      <c r="E40" s="18"/>
      <c r="F40" s="18"/>
      <c r="G40" s="18"/>
      <c r="H40" s="18"/>
      <c r="I40" s="18"/>
      <c r="J40" s="19" t="n">
        <f aca="false">SUM(C40:I40)</f>
        <v>0</v>
      </c>
      <c r="K40" s="19" t="n">
        <f aca="false">IF(J40="","",MIN(40,J40))</f>
        <v>0</v>
      </c>
      <c r="L40" s="19" t="n">
        <f aca="false">IF(J40="","",MAX(0,J40-40))</f>
        <v>0</v>
      </c>
      <c r="M40" s="20"/>
      <c r="N40" s="21" t="str">
        <f aca="false">IF(OR(M40="",J40=""),"",K40*M40+L40*M40*1.5)</f>
        <v/>
      </c>
    </row>
    <row r="41" customFormat="false" ht="15" hidden="false" customHeight="false" outlineLevel="0" collapsed="false">
      <c r="A41" s="17"/>
      <c r="B41" s="17"/>
      <c r="C41" s="18"/>
      <c r="D41" s="18"/>
      <c r="E41" s="18"/>
      <c r="F41" s="18"/>
      <c r="G41" s="18"/>
      <c r="H41" s="18"/>
      <c r="I41" s="18"/>
      <c r="J41" s="22" t="n">
        <f aca="false">SUM(C41:I41)</f>
        <v>0</v>
      </c>
      <c r="K41" s="22" t="n">
        <f aca="false">IF(J41="","",MIN(40,J41))</f>
        <v>0</v>
      </c>
      <c r="L41" s="22" t="n">
        <f aca="false">IF(J41="","",MAX(0,J41-40))</f>
        <v>0</v>
      </c>
      <c r="M41" s="20"/>
      <c r="N41" s="23" t="str">
        <f aca="false">IF(OR(M41="",J41=""),"",K41*M41+L41*M41*1.5)</f>
        <v/>
      </c>
    </row>
    <row r="42" customFormat="false" ht="15" hidden="false" customHeight="false" outlineLevel="0" collapsed="false">
      <c r="A42" s="17"/>
      <c r="B42" s="17"/>
      <c r="C42" s="18"/>
      <c r="D42" s="18"/>
      <c r="E42" s="18"/>
      <c r="F42" s="18"/>
      <c r="G42" s="18"/>
      <c r="H42" s="18"/>
      <c r="I42" s="18"/>
      <c r="J42" s="19" t="n">
        <f aca="false">SUM(C42:I42)</f>
        <v>0</v>
      </c>
      <c r="K42" s="19" t="n">
        <f aca="false">IF(J42="","",MIN(40,J42))</f>
        <v>0</v>
      </c>
      <c r="L42" s="19" t="n">
        <f aca="false">IF(J42="","",MAX(0,J42-40))</f>
        <v>0</v>
      </c>
      <c r="M42" s="20"/>
      <c r="N42" s="21" t="str">
        <f aca="false">IF(OR(M42="",J42=""),"",K42*M42+L42*M42*1.5)</f>
        <v/>
      </c>
    </row>
    <row r="43" customFormat="false" ht="15" hidden="false" customHeight="false" outlineLevel="0" collapsed="false">
      <c r="A43" s="17"/>
      <c r="B43" s="17"/>
      <c r="C43" s="18"/>
      <c r="D43" s="18"/>
      <c r="E43" s="18"/>
      <c r="F43" s="18"/>
      <c r="G43" s="18"/>
      <c r="H43" s="18"/>
      <c r="I43" s="18"/>
      <c r="J43" s="22" t="n">
        <f aca="false">SUM(C43:I43)</f>
        <v>0</v>
      </c>
      <c r="K43" s="22" t="n">
        <f aca="false">IF(J43="","",MIN(40,J43))</f>
        <v>0</v>
      </c>
      <c r="L43" s="22" t="n">
        <f aca="false">IF(J43="","",MAX(0,J43-40))</f>
        <v>0</v>
      </c>
      <c r="M43" s="20"/>
      <c r="N43" s="23" t="str">
        <f aca="false">IF(OR(M43="",J43=""),"",K43*M43+L43*M43*1.5)</f>
        <v/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A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0"/>
  </cols>
  <sheetData>
    <row r="1" customFormat="false" ht="15" hidden="false" customHeight="false" outlineLevel="0" collapsed="false">
      <c r="A1" s="15" t="s">
        <v>62</v>
      </c>
    </row>
    <row r="3" customFormat="false" ht="15" hidden="false" customHeight="false" outlineLevel="0" collapsed="false">
      <c r="A3" s="24" t="s">
        <v>63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2026-06-10T16:21:19Z</dcterms:created>
  <dc:creator>openpyxl</dc:creator>
  <dc:description/>
  <dc:language>en-US</dc:language>
  <cp:lastModifiedBy/>
  <dcterms:modified xsi:type="dcterms:W3CDTF">2026-06-10T16:21:20Z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