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d3e77fe0240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eb56169afa904f52"/>
    <x:sheet xmlns:r="http://schemas.openxmlformats.org/officeDocument/2006/relationships" name="Template" sheetId="2" r:id="Re2e09a1ead0c4d8a"/>
    <x:sheet xmlns:r="http://schemas.openxmlformats.org/officeDocument/2006/relationships" name="How to use" sheetId="3" r:id="R3f6fd94f65cc47f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yyyy-mm-dd"/>
    <x:numFmt numFmtId="201" formatCode="0.0%"/>
    <x:numFmt numFmtId="202" formatCode="0"/>
    <x:numFmt numFmtId="203" formatCode="#,##0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BE123C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BE12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BE123C"/>
      </x:patternFill>
    </x:fill>
    <x:fill>
      <x:patternFill patternType="solid">
        <x:fgColor rgb="FFE4E6"/>
      </x:patternFill>
    </x:fill>
    <x:fill>
      <x:patternFill patternType="solid">
        <x:fgColor rgb="E11D48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BE123C"/>
      </x:top>
    </x:border>
    <x:border>
      <x:right>
        <x:color rgb="CBD5E1"/>
      </x:right>
      <x:top>
        <x:color rgb="BE123C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BE123C"/>
      </x:top>
    </x:border>
    <x:border>
      <x:right>
        <x:color rgb="CBD5E1"/>
      </x:right>
      <x:top>
        <x:color rgb="BE123C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15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2" fontId="9" fillId="5" borderId="22" xfId="0" applyNumberFormat="1" applyFont="1" applyFill="1" applyBorder="1" applyAlignment="1">
      <x:alignment horizontal="center" vertical="center"/>
    </x:xf>
    <x:xf numFmtId="202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5" fillId="4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ba3cdba2ea4833" /><Relationship Type="http://schemas.openxmlformats.org/officeDocument/2006/relationships/theme" Target="/xl/theme/theme1.xml" Id="R1726ffbdb8474c4e" /><Relationship Type="http://schemas.openxmlformats.org/officeDocument/2006/relationships/sharedStrings" Target="/xl/sharedStrings.xml" Id="Rec3d08aaf85846b8" /><Relationship Type="http://schemas.openxmlformats.org/officeDocument/2006/relationships/worksheet" Target="/xl/worksheets/sheet1.xml" Id="Reb56169afa904f52" /><Relationship Type="http://schemas.openxmlformats.org/officeDocument/2006/relationships/worksheet" Target="/xl/worksheets/sheet2.xml" Id="Re2e09a1ead0c4d8a" /><Relationship Type="http://schemas.openxmlformats.org/officeDocument/2006/relationships/worksheet" Target="/xl/worksheets/sheet3.xml" Id="R3f6fd94f65cc47f9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6393ca8637b0495a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Content Performance by Type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Views</c:v>
          </c:tx>
          <c:cat>
            <c:strRef>
              <c:f>'Dashboard'!$A$10:$A$14</c:f>
              <c:strCache>
                <c:ptCount val="0"/>
              </c:strCache>
            </c:strRef>
          </c:cat>
          <c:val>
            <c:numRef>
              <c:f>'Dashboard'!$B$10:$B$14</c:f>
              <c:numCache>
                <c:formatCode/>
                <c:ptCount val="0"/>
              </c:numCache>
            </c:numRef>
          </c:val>
        </c:ser>
        <c:ser>
          <c:idx val="1"/>
          <c:order val="1"/>
          <c:tx>
            <c:v>Clicks</c:v>
          </c:tx>
          <c:cat>
            <c:strRef>
              <c:f>'Dashboard'!$A$10:$A$14</c:f>
              <c:strCache>
                <c:ptCount val="0"/>
              </c:strCache>
            </c:strRef>
          </c:cat>
          <c:val>
            <c:numRef>
              <c:f>'Dashboard'!$C$10:$C$14</c:f>
              <c:numCache>
                <c:formatCode/>
                <c:ptCount val="0"/>
              </c:numCache>
            </c:numRef>
          </c:val>
        </c:ser>
        <c:ser>
          <c:idx val="2"/>
          <c:order val="2"/>
          <c:tx>
            <c:v>Leads</c:v>
          </c:tx>
          <c:cat>
            <c:strRef>
              <c:f>'Dashboard'!$A$10:$A$14</c:f>
              <c:strCache>
                <c:ptCount val="0"/>
              </c:strCache>
            </c:strRef>
          </c:cat>
          <c:val>
            <c:numRef>
              <c:f>'Dashboard'!$D$10:$D$14</c:f>
              <c:numCache>
                <c:formatCode/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17</xdr:row>
      <xdr:rowOff>0</xdr:rowOff>
    </xdr:from>
    <xdr:to>
      <xdr:col>9</xdr:col>
      <xdr:colOff>0</xdr:colOff>
      <xdr:row>36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6393ca8637b0495a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0eb12cc31ef540bd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4.980000019073486" hidden="0" customWidth="1"/>
    <x:col min="3" max="3" width="8.75" hidden="0" customWidth="1"/>
    <x:col min="4" max="4" width="4.579999923706055" hidden="0" customWidth="1"/>
    <x:col min="5" max="5" width="6.059999942779541" hidden="0" customWidth="1"/>
    <x:col min="7" max="7" width="10.09000015258789" hidden="0" customWidth="1"/>
  </x:cols>
  <x:sheetData>
    <x:row r="1" ht="32" customHeight="1">
      <x:c r="A1" s="7" t="str">
        <x:v>Content Performance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95" t="str">
        <x:v>Content Pieces</x:v>
      </x:c>
      <x:c r="B4" s="75"/>
      <x:c r="C4" s="95" t="str">
        <x:v>Views</x:v>
      </x:c>
      <x:c r="D4" s="105"/>
      <x:c r="E4" s="95" t="str">
        <x:v>Leads</x:v>
      </x:c>
      <x:c r="F4" s="105"/>
      <x:c r="G4" s="95" t="str">
        <x:v>Engagement</x:v>
      </x:c>
      <x:c r="H4" s="105"/>
    </x:row>
    <x:row r="5">
      <x:c r="A5" s="102" t="n">
        <x:f>COUNTA(Template!B:B)-1</x:f>
        <x:v>12</x:v>
      </x:c>
      <x:c r="B5" s="77"/>
      <x:c r="C5" s="108" t="n">
        <x:f>SUM(Template!G:G)</x:f>
        <x:v>159025</x:v>
      </x:c>
      <x:c r="D5" s="77"/>
      <x:c r="E5" s="108" t="n">
        <x:f>SUM(Template!I:I)</x:f>
        <x:v>1216</x:v>
      </x:c>
      <x:c r="F5" s="77"/>
      <x:c r="G5" s="110" t="n">
        <x:f>AVERAGE(Template!J:J)</x:f>
        <x:v>0.0976437800261344</x:v>
      </x:c>
      <x:c r="H5" s="77"/>
    </x:row>
    <x:row r="6">
      <x:c r="A6" s="78"/>
      <x:c r="B6" s="79"/>
      <x:c r="C6" s="78"/>
      <x:c r="D6" s="79"/>
      <x:c r="E6" s="78"/>
      <x:c r="F6" s="79"/>
      <x:c r="G6" s="78"/>
      <x:c r="H6" s="79"/>
    </x:row>
    <x:row r="9">
      <x:c r="A9" s="112" t="str">
        <x:v>Content Type</x:v>
      </x:c>
      <x:c r="B9" s="112" t="str">
        <x:v>Views</x:v>
      </x:c>
      <x:c r="C9" s="112" t="str">
        <x:v>Clicks</x:v>
      </x:c>
      <x:c r="D9" s="112" t="str">
        <x:v>Leads</x:v>
      </x:c>
      <x:c r="E9" s="28"/>
      <x:c r="F9" s="28"/>
      <x:c r="G9" s="28"/>
      <x:c r="H9" s="28"/>
      <x:c r="I9" s="28"/>
    </x:row>
    <x:row r="10">
      <x:c r="A10" s="28" t="str">
        <x:v>Blog</x:v>
      </x:c>
      <x:c r="B10" s="28" t="n">
        <x:f>SUMIF(Template!C:C,A10,Template!G:G)</x:f>
        <x:v>47993</x:v>
      </x:c>
      <x:c r="C10" s="28" t="n">
        <x:f>SUMIF(Template!C:C,A10,Template!H:H)</x:f>
        <x:v>2923</x:v>
      </x:c>
      <x:c r="D10" s="28" t="n">
        <x:f>SUMIF(Template!C:C,A10,Template!I:I)</x:f>
        <x:v>449</x:v>
      </x:c>
      <x:c r="E10" s="28"/>
      <x:c r="F10" s="28"/>
      <x:c r="G10" s="28"/>
      <x:c r="H10" s="28"/>
      <x:c r="I10" s="28"/>
    </x:row>
    <x:row r="11">
      <x:c r="A11" s="28" t="str">
        <x:v>Guide</x:v>
      </x:c>
      <x:c r="B11" s="28" t="n">
        <x:f>SUMIF(Template!C:C,A11,Template!G:G)</x:f>
        <x:v>33845</x:v>
      </x:c>
      <x:c r="C11" s="28" t="n">
        <x:f>SUMIF(Template!C:C,A11,Template!H:H)</x:f>
        <x:v>2376</x:v>
      </x:c>
      <x:c r="D11" s="28" t="n">
        <x:f>SUMIF(Template!C:C,A11,Template!I:I)</x:f>
        <x:v>226</x:v>
      </x:c>
      <x:c r="E11" s="28"/>
      <x:c r="F11" s="28"/>
      <x:c r="G11" s="28"/>
      <x:c r="H11" s="28"/>
      <x:c r="I11" s="28"/>
    </x:row>
    <x:row r="12">
      <x:c r="A12" s="28" t="str">
        <x:v>Template</x:v>
      </x:c>
      <x:c r="B12" s="28" t="n">
        <x:f>SUMIF(Template!C:C,A12,Template!G:G)</x:f>
        <x:v>0</x:v>
      </x:c>
      <x:c r="C12" s="28" t="n">
        <x:f>SUMIF(Template!C:C,A12,Template!H:H)</x:f>
        <x:v>0</x:v>
      </x:c>
      <x:c r="D12" s="28" t="n">
        <x:f>SUMIF(Template!C:C,A12,Template!I:I)</x:f>
        <x:v>0</x:v>
      </x:c>
      <x:c r="E12" s="28"/>
      <x:c r="F12" s="28"/>
      <x:c r="G12" s="28"/>
      <x:c r="H12" s="28"/>
      <x:c r="I12" s="28"/>
    </x:row>
    <x:row r="13">
      <x:c r="A13" s="28" t="str">
        <x:v>Landing Page</x:v>
      </x:c>
      <x:c r="B13" s="28" t="n">
        <x:f>SUMIF(Template!C:C,A13,Template!G:G)</x:f>
        <x:v>53571</x:v>
      </x:c>
      <x:c r="C13" s="28" t="n">
        <x:f>SUMIF(Template!C:C,A13,Template!H:H)</x:f>
        <x:v>3805</x:v>
      </x:c>
      <x:c r="D13" s="28" t="n">
        <x:f>SUMIF(Template!C:C,A13,Template!I:I)</x:f>
        <x:v>317</x:v>
      </x:c>
      <x:c r="E13" s="28"/>
      <x:c r="F13" s="28"/>
      <x:c r="G13" s="28"/>
      <x:c r="H13" s="28"/>
      <x:c r="I13" s="28"/>
    </x:row>
    <x:row r="14">
      <x:c r="A14" s="28" t="str">
        <x:v>Case Study</x:v>
      </x:c>
      <x:c r="B14" s="28" t="n">
        <x:f>SUMIF(Template!C:C,A14,Template!G:G)</x:f>
        <x:v>23616</x:v>
      </x:c>
      <x:c r="C14" s="28" t="n">
        <x:f>SUMIF(Template!C:C,A14,Template!H:H)</x:f>
        <x:v>2187</x:v>
      </x:c>
      <x:c r="D14" s="28" t="n">
        <x:f>SUMIF(Template!C:C,A14,Template!I:I)</x:f>
        <x:v>224</x:v>
      </x:c>
      <x:c r="E14" s="28"/>
      <x:c r="F14" s="28"/>
      <x:c r="G14" s="28"/>
      <x:c r="H14" s="28"/>
      <x:c r="I14" s="28"/>
    </x:row>
    <x:row r="15">
      <x:c r="A15" s="28"/>
      <x:c r="B15" s="28"/>
      <x:c r="C15" s="28"/>
      <x:c r="D15" s="28"/>
      <x:c r="E15" s="28"/>
      <x:c r="F15" s="28"/>
      <x:c r="G15" s="28"/>
      <x:c r="H15" s="28"/>
      <x:c r="I15" s="28"/>
    </x:row>
    <x:row r="16">
      <x:c r="A16" s="28"/>
      <x:c r="B16" s="28"/>
      <x:c r="C16" s="28"/>
      <x:c r="D16" s="28"/>
      <x:c r="E16" s="28"/>
      <x:c r="F16" s="28"/>
      <x:c r="G16" s="28"/>
      <x:c r="H16" s="28"/>
      <x:c r="I16" s="28"/>
    </x:row>
    <x:row r="17">
      <x:c r="A17" s="28"/>
      <x:c r="B17" s="28"/>
      <x:c r="C17" s="28"/>
      <x:c r="D17" s="28"/>
      <x:c r="E17" s="28"/>
      <x:c r="F17" s="28"/>
      <x:c r="G17" s="28"/>
      <x:c r="H17" s="28"/>
      <x:c r="I17" s="28"/>
    </x:row>
    <x:row r="40">
      <x:c r="A40" s="114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E11D48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0eb12cc31ef540bd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E11D48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8.880000114440918" hidden="0" customWidth="1"/>
    <x:col min="7" max="7" width="4.980000019073486" hidden="0" customWidth="1"/>
    <x:col min="8" max="8" width="4.039999961853027" hidden="0" customWidth="1"/>
    <x:col min="9" max="9" width="4.170000076293945" hidden="0" customWidth="1"/>
    <x:col min="10" max="10" width="10.899999618530273" hidden="0" customWidth="1"/>
    <x:col min="11" max="11" width="9.149999618530273" hidden="0" customWidth="1"/>
    <x:col min="12" max="12" width="6.730000019073486" hidden="0" customWidth="1"/>
  </x:cols>
  <x:sheetData>
    <x:row r="1" ht="30" customHeight="1">
      <x:c r="A1" s="40" t="str">
        <x:v>Planned Date</x:v>
      </x:c>
      <x:c r="B1" s="41" t="str">
        <x:v>Content Title</x:v>
      </x:c>
      <x:c r="C1" s="41" t="str">
        <x:v>Content Type</x:v>
      </x:c>
      <x:c r="D1" s="41" t="str">
        <x:v>Owner</x:v>
      </x:c>
      <x:c r="E1" s="41" t="str">
        <x:v>Target Keyword</x:v>
      </x:c>
      <x:c r="F1" s="41" t="str">
        <x:v>Word Count</x:v>
      </x:c>
      <x:c r="G1" s="41" t="str">
        <x:v>Views</x:v>
      </x:c>
      <x:c r="H1" s="41" t="str">
        <x:v>Clicks</x:v>
      </x:c>
      <x:c r="I1" s="41" t="str">
        <x:v>Leads</x:v>
      </x:c>
      <x:c r="J1" s="41" t="str">
        <x:v>Engagement %</x:v>
      </x:c>
      <x:c r="K1" s="41" t="str">
        <x:v>Status</x:v>
      </x:c>
      <x:c r="L1" s="42" t="str">
        <x:v>Priority</x:v>
      </x:c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46147</x:v>
      </x:c>
      <x:c r="B2" s="44" t="str">
        <x:v>Content Asset 1</x:v>
      </x:c>
      <x:c r="C2" s="44" t="str">
        <x:v>Landing Page</x:v>
      </x:c>
      <x:c r="D2" s="44" t="str">
        <x:v>Designer</x:v>
      </x:c>
      <x:c r="E2" s="44" t="str">
        <x:v>keyword 1</x:v>
      </x:c>
      <x:c r="F2" s="44" t="n">
        <x:v>918</x:v>
      </x:c>
      <x:c r="G2" s="44" t="n">
        <x:v>9461</x:v>
      </x:c>
      <x:c r="H2" s="44" t="n">
        <x:v>499</x:v>
      </x:c>
      <x:c r="I2" s="44" t="n">
        <x:v>117</x:v>
      </x:c>
      <x:c r="J2" s="62" t="n">
        <x:f>IF(G2=0,0,H2/G2)</x:f>
        <x:v>0.05274283902335905</x:v>
      </x:c>
      <x:c r="K2" s="44" t="str">
        <x:v>Not Started</x:v>
      </x:c>
      <x:c r="L2" s="45" t="str">
        <x:v>High</x:v>
      </x:c>
    </x:row>
    <x:row r="3">
      <x:c r="A3" s="58" t="n">
        <x:v>46151</x:v>
      </x:c>
      <x:c r="B3" s="44" t="str">
        <x:v>Content Asset 2</x:v>
      </x:c>
      <x:c r="C3" s="44" t="str">
        <x:v>Case Study</x:v>
      </x:c>
      <x:c r="D3" s="44" t="str">
        <x:v>Designer</x:v>
      </x:c>
      <x:c r="E3" s="44" t="str">
        <x:v>keyword 2</x:v>
      </x:c>
      <x:c r="F3" s="44" t="n">
        <x:v>960</x:v>
      </x:c>
      <x:c r="G3" s="44" t="n">
        <x:v>16756</x:v>
      </x:c>
      <x:c r="H3" s="44" t="n">
        <x:v>1049</x:v>
      </x:c>
      <x:c r="I3" s="44" t="n">
        <x:v>76</x:v>
      </x:c>
      <x:c r="J3" s="62" t="n">
        <x:f>IF(G3=0,0,H3/G3)</x:f>
        <x:v>0.06260444020052519</x:v>
      </x:c>
      <x:c r="K3" s="44" t="str">
        <x:v>In Progress</x:v>
      </x:c>
      <x:c r="L3" s="45" t="str">
        <x:v>Medium</x:v>
      </x:c>
    </x:row>
    <x:row r="4">
      <x:c r="A4" s="58" t="n">
        <x:v>46155</x:v>
      </x:c>
      <x:c r="B4" s="44" t="str">
        <x:v>Content Asset 3</x:v>
      </x:c>
      <x:c r="C4" s="44" t="str">
        <x:v>Guide</x:v>
      </x:c>
      <x:c r="D4" s="44" t="str">
        <x:v>Performance Marketer</x:v>
      </x:c>
      <x:c r="E4" s="44" t="str">
        <x:v>keyword 3</x:v>
      </x:c>
      <x:c r="F4" s="44" t="n">
        <x:v>2609</x:v>
      </x:c>
      <x:c r="G4" s="44" t="n">
        <x:v>16880</x:v>
      </x:c>
      <x:c r="H4" s="44" t="n">
        <x:v>593</x:v>
      </x:c>
      <x:c r="I4" s="44" t="n">
        <x:v>109</x:v>
      </x:c>
      <x:c r="J4" s="62" t="n">
        <x:f>IF(G4=0,0,H4/G4)</x:f>
        <x:v>0.035130331753554504</x:v>
      </x:c>
      <x:c r="K4" s="44" t="str">
        <x:v>Completed</x:v>
      </x:c>
      <x:c r="L4" s="45" t="str">
        <x:v>High</x:v>
      </x:c>
    </x:row>
    <x:row r="5">
      <x:c r="A5" s="58" t="n">
        <x:v>46159</x:v>
      </x:c>
      <x:c r="B5" s="44" t="str">
        <x:v>Content Asset 4</x:v>
      </x:c>
      <x:c r="C5" s="44" t="str">
        <x:v>Blog</x:v>
      </x:c>
      <x:c r="D5" s="44" t="str">
        <x:v>Agency</x:v>
      </x:c>
      <x:c r="E5" s="44" t="str">
        <x:v>keyword 4</x:v>
      </x:c>
      <x:c r="F5" s="44" t="n">
        <x:v>1490</x:v>
      </x:c>
      <x:c r="G5" s="44" t="n">
        <x:v>17406</x:v>
      </x:c>
      <x:c r="H5" s="44" t="n">
        <x:v>384</x:v>
      </x:c>
      <x:c r="I5" s="44" t="n">
        <x:v>160</x:v>
      </x:c>
      <x:c r="J5" s="62" t="n">
        <x:f>IF(G5=0,0,H5/G5)</x:f>
        <x:v>0.022061358152361255</x:v>
      </x:c>
      <x:c r="K5" s="44" t="str">
        <x:v>In Progress</x:v>
      </x:c>
      <x:c r="L5" s="45" t="str">
        <x:v>High</x:v>
      </x:c>
    </x:row>
    <x:row r="6">
      <x:c r="A6" s="58" t="n">
        <x:v>46163</x:v>
      </x:c>
      <x:c r="B6" s="44" t="str">
        <x:v>Content Asset 5</x:v>
      </x:c>
      <x:c r="C6" s="44" t="str">
        <x:v>Landing Page</x:v>
      </x:c>
      <x:c r="D6" s="44" t="str">
        <x:v>Agency</x:v>
      </x:c>
      <x:c r="E6" s="44" t="str">
        <x:v>keyword 5</x:v>
      </x:c>
      <x:c r="F6" s="44" t="n">
        <x:v>2163</x:v>
      </x:c>
      <x:c r="G6" s="44" t="n">
        <x:v>19910</x:v>
      </x:c>
      <x:c r="H6" s="44" t="n">
        <x:v>1513</x:v>
      </x:c>
      <x:c r="I6" s="44" t="n">
        <x:v>46</x:v>
      </x:c>
      <x:c r="J6" s="62" t="n">
        <x:f>IF(G6=0,0,H6/G6)</x:f>
        <x:v>0.07599196383726771</x:v>
      </x:c>
      <x:c r="K6" s="44" t="str">
        <x:v>On Hold</x:v>
      </x:c>
      <x:c r="L6" s="45" t="str">
        <x:v>High</x:v>
      </x:c>
    </x:row>
    <x:row r="7">
      <x:c r="A7" s="58" t="n">
        <x:v>46167</x:v>
      </x:c>
      <x:c r="B7" s="44" t="str">
        <x:v>Content Asset 6</x:v>
      </x:c>
      <x:c r="C7" s="44" t="str">
        <x:v>Guide</x:v>
      </x:c>
      <x:c r="D7" s="44" t="str">
        <x:v>Marketing Lead</x:v>
      </x:c>
      <x:c r="E7" s="44" t="str">
        <x:v>keyword 6</x:v>
      </x:c>
      <x:c r="F7" s="44" t="n">
        <x:v>2209</x:v>
      </x:c>
      <x:c r="G7" s="44" t="n">
        <x:v>14184</x:v>
      </x:c>
      <x:c r="H7" s="44" t="n">
        <x:v>773</x:v>
      </x:c>
      <x:c r="I7" s="44" t="n">
        <x:v>39</x:v>
      </x:c>
      <x:c r="J7" s="62" t="n">
        <x:f>IF(G7=0,0,H7/G7)</x:f>
        <x:v>0.054498025944726455</x:v>
      </x:c>
      <x:c r="K7" s="44" t="str">
        <x:v>Not Started</x:v>
      </x:c>
      <x:c r="L7" s="45" t="str">
        <x:v>Medium</x:v>
      </x:c>
    </x:row>
    <x:row r="8">
      <x:c r="A8" s="58" t="n">
        <x:v>46171</x:v>
      </x:c>
      <x:c r="B8" s="44" t="str">
        <x:v>Content Asset 7</x:v>
      </x:c>
      <x:c r="C8" s="44" t="str">
        <x:v>Blog</x:v>
      </x:c>
      <x:c r="D8" s="44" t="str">
        <x:v>Performance Marketer</x:v>
      </x:c>
      <x:c r="E8" s="44" t="str">
        <x:v>keyword 7</x:v>
      </x:c>
      <x:c r="F8" s="44" t="n">
        <x:v>2212</x:v>
      </x:c>
      <x:c r="G8" s="44" t="n">
        <x:v>13048</x:v>
      </x:c>
      <x:c r="H8" s="44" t="n">
        <x:v>1332</x:v>
      </x:c>
      <x:c r="I8" s="44" t="n">
        <x:v>123</x:v>
      </x:c>
      <x:c r="J8" s="62" t="n">
        <x:f>IF(G8=0,0,H8/G8)</x:f>
        <x:v>0.10208461066830166</x:v>
      </x:c>
      <x:c r="K8" s="44" t="str">
        <x:v>In Progress</x:v>
      </x:c>
      <x:c r="L8" s="45" t="str">
        <x:v>Medium</x:v>
      </x:c>
    </x:row>
    <x:row r="9">
      <x:c r="A9" s="58" t="n">
        <x:v>46175</x:v>
      </x:c>
      <x:c r="B9" s="44" t="str">
        <x:v>Content Asset 8</x:v>
      </x:c>
      <x:c r="C9" s="44" t="str">
        <x:v>Blog</x:v>
      </x:c>
      <x:c r="D9" s="44" t="str">
        <x:v>Agency</x:v>
      </x:c>
      <x:c r="E9" s="44" t="str">
        <x:v>keyword 8</x:v>
      </x:c>
      <x:c r="F9" s="44" t="n">
        <x:v>2604</x:v>
      </x:c>
      <x:c r="G9" s="44" t="n">
        <x:v>17539</x:v>
      </x:c>
      <x:c r="H9" s="44" t="n">
        <x:v>1207</x:v>
      </x:c>
      <x:c r="I9" s="44" t="n">
        <x:v>166</x:v>
      </x:c>
      <x:c r="J9" s="62" t="n">
        <x:f>IF(G9=0,0,H9/G9)</x:f>
        <x:v>0.06881806260334113</x:v>
      </x:c>
      <x:c r="K9" s="44" t="str">
        <x:v>Not Started</x:v>
      </x:c>
      <x:c r="L9" s="45" t="str">
        <x:v>Medium</x:v>
      </x:c>
    </x:row>
    <x:row r="10">
      <x:c r="A10" s="58" t="n">
        <x:v>46179</x:v>
      </x:c>
      <x:c r="B10" s="44" t="str">
        <x:v>Content Asset 9</x:v>
      </x:c>
      <x:c r="C10" s="44" t="str">
        <x:v>Landing Page</x:v>
      </x:c>
      <x:c r="D10" s="44" t="str">
        <x:v>Marketing Lead</x:v>
      </x:c>
      <x:c r="E10" s="44" t="str">
        <x:v>keyword 9</x:v>
      </x:c>
      <x:c r="F10" s="44" t="n">
        <x:v>2402</x:v>
      </x:c>
      <x:c r="G10" s="44" t="n">
        <x:v>15547</x:v>
      </x:c>
      <x:c r="H10" s="44" t="n">
        <x:v>751</x:v>
      </x:c>
      <x:c r="I10" s="44" t="n">
        <x:v>150</x:v>
      </x:c>
      <x:c r="J10" s="62" t="n">
        <x:f>IF(G10=0,0,H10/G10)</x:f>
        <x:v>0.04830513925516177</x:v>
      </x:c>
      <x:c r="K10" s="44" t="str">
        <x:v>Not Started</x:v>
      </x:c>
      <x:c r="L10" s="45" t="str">
        <x:v>Medium</x:v>
      </x:c>
    </x:row>
    <x:row r="11">
      <x:c r="A11" s="58" t="n">
        <x:v>46183</x:v>
      </x:c>
      <x:c r="B11" s="44" t="str">
        <x:v>Content Asset 10</x:v>
      </x:c>
      <x:c r="C11" s="44" t="str">
        <x:v>Guide</x:v>
      </x:c>
      <x:c r="D11" s="44" t="str">
        <x:v>Performance Marketer</x:v>
      </x:c>
      <x:c r="E11" s="44" t="str">
        <x:v>keyword 10</x:v>
      </x:c>
      <x:c r="F11" s="44" t="n">
        <x:v>2468</x:v>
      </x:c>
      <x:c r="G11" s="44" t="n">
        <x:v>2781</x:v>
      </x:c>
      <x:c r="H11" s="44" t="n">
        <x:v>1010</x:v>
      </x:c>
      <x:c r="I11" s="44" t="n">
        <x:v>78</x:v>
      </x:c>
      <x:c r="J11" s="62" t="n">
        <x:f>IF(G11=0,0,H11/G11)</x:f>
        <x:v>0.3631787126932758</x:v>
      </x:c>
      <x:c r="K11" s="44" t="str">
        <x:v>On Hold</x:v>
      </x:c>
      <x:c r="L11" s="45" t="str">
        <x:v>High</x:v>
      </x:c>
    </x:row>
    <x:row r="12">
      <x:c r="A12" s="58" t="n">
        <x:v>46187</x:v>
      </x:c>
      <x:c r="B12" s="44" t="str">
        <x:v>Content Asset 11</x:v>
      </x:c>
      <x:c r="C12" s="44" t="str">
        <x:v>Landing Page</x:v>
      </x:c>
      <x:c r="D12" s="44" t="str">
        <x:v>Designer</x:v>
      </x:c>
      <x:c r="E12" s="44" t="str">
        <x:v>keyword 11</x:v>
      </x:c>
      <x:c r="F12" s="44" t="n">
        <x:v>1655</x:v>
      </x:c>
      <x:c r="G12" s="44" t="n">
        <x:v>8653</x:v>
      </x:c>
      <x:c r="H12" s="44" t="n">
        <x:v>1042</x:v>
      </x:c>
      <x:c r="I12" s="44" t="n">
        <x:v>4</x:v>
      </x:c>
      <x:c r="J12" s="62" t="n">
        <x:f>IF(G12=0,0,H12/G12)</x:f>
        <x:v>0.12042066335375014</x:v>
      </x:c>
      <x:c r="K12" s="44" t="str">
        <x:v>Completed</x:v>
      </x:c>
      <x:c r="L12" s="45" t="str">
        <x:v>Low</x:v>
      </x:c>
    </x:row>
    <x:row r="13">
      <x:c r="A13" s="59" t="n">
        <x:v>46191</x:v>
      </x:c>
      <x:c r="B13" s="47" t="str">
        <x:v>Content Asset 12</x:v>
      </x:c>
      <x:c r="C13" s="47" t="str">
        <x:v>Case Study</x:v>
      </x:c>
      <x:c r="D13" s="47" t="str">
        <x:v>Marketing Lead</x:v>
      </x:c>
      <x:c r="E13" s="47" t="str">
        <x:v>keyword 12</x:v>
      </x:c>
      <x:c r="F13" s="47" t="n">
        <x:v>1493</x:v>
      </x:c>
      <x:c r="G13" s="47" t="n">
        <x:v>6860</x:v>
      </x:c>
      <x:c r="H13" s="47" t="n">
        <x:v>1138</x:v>
      </x:c>
      <x:c r="I13" s="47" t="n">
        <x:v>148</x:v>
      </x:c>
      <x:c r="J13" s="63" t="n">
        <x:f>IF(G13=0,0,H13/G13)</x:f>
        <x:v>0.16588921282798832</x:v>
      </x:c>
      <x:c r="K13" s="47" t="str">
        <x:v>Not Started</x:v>
      </x:c>
      <x:c r="L13" s="48" t="str">
        <x:v>High</x:v>
      </x:c>
    </x:row>
  </x:sheetData>
  <x:conditionalFormatting sqref="G2:I13">
    <x:cfRule type="dataBar" priority="1">
      <x:dataBar>
        <x:cfvo type="min"/>
        <x:cfvo type="max"/>
        <x:color rgb="E11D48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E11D48"/>
            </x14:dataBar>
          </x14:cfRule>
          <xm:sqref>G2:I13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Content Performance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