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2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How to Use" sheetId="1" state="visible" r:id="rId3"/>
    <sheet name="Dashboard" sheetId="2" state="visible" r:id="rId4"/>
    <sheet name="Shopping List" sheetId="3" state="visible" r:id="rId5"/>
    <sheet name="Lists" sheetId="4" state="visible" r:id="rId6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<sst xmlns="http://schemas.openxmlformats.org/spreadsheetml/2006/main" count="94" uniqueCount="53">
  <si>
    <t xml:space="preserve">How to Use  —  Grocery &amp; Shopping List</t>
  </si>
  <si>
    <t xml:space="preserve">by ExcelGuru.io  |  A smart shopping list that adds up your basket before you reach the till.</t>
  </si>
  <si>
    <t xml:space="preserve">What this template does</t>
  </si>
  <si>
    <t xml:space="preserve">List what you need with quantities and prices, and the sheet totals your basket, tracks what's already in the cart, and breaks spending down by aisle.</t>
  </si>
  <si>
    <t xml:space="preserve">Sheet 1 — Shopping List</t>
  </si>
  <si>
    <t xml:space="preserve">Add an item, category, quantity and unit price. 'Line Total' calculates itself, and ticking 'In Cart?' to Yes turns the row green as you shop.</t>
  </si>
  <si>
    <t xml:space="preserve">Sheet 2 — Dashboard</t>
  </si>
  <si>
    <t xml:space="preserve">See your estimated total, what's still to grab, the value already in your cart, and which categories are eating your budget.</t>
  </si>
  <si>
    <t xml:space="preserve">How the totals work</t>
  </si>
  <si>
    <t xml:space="preserve">Line Total is simply Qty x Unit Price, and the dashboard uses SUMIF to total spend per category and a SUMPRODUCT trick to count how many distinct categories you're buying across.</t>
  </si>
  <si>
    <t xml:space="preserve">Make it yours</t>
  </si>
  <si>
    <t xml:space="preserve">Edit the categories on the Lists tab to match your supermarket's layout, then sort by category so your list follows the aisles in order.</t>
  </si>
  <si>
    <t xml:space="preserve">SHOPPING LIST  —  DASHBOARD</t>
  </si>
  <si>
    <t xml:space="preserve">Total Items</t>
  </si>
  <si>
    <t xml:space="preserve">Estimated Total</t>
  </si>
  <si>
    <t xml:space="preserve">In Cart</t>
  </si>
  <si>
    <t xml:space="preserve">Still to Get</t>
  </si>
  <si>
    <t xml:space="preserve">In-Cart Value</t>
  </si>
  <si>
    <t xml:space="preserve">Categories</t>
  </si>
  <si>
    <t xml:space="preserve">Spend by Category</t>
  </si>
  <si>
    <t xml:space="preserve">Category</t>
  </si>
  <si>
    <t xml:space="preserve">Spend</t>
  </si>
  <si>
    <t xml:space="preserve">Produce</t>
  </si>
  <si>
    <t xml:space="preserve">Dairy</t>
  </si>
  <si>
    <t xml:space="preserve">Meat &amp; Fish</t>
  </si>
  <si>
    <t xml:space="preserve">Bakery</t>
  </si>
  <si>
    <t xml:space="preserve">Frozen</t>
  </si>
  <si>
    <t xml:space="preserve">Pantry</t>
  </si>
  <si>
    <t xml:space="preserve">Drinks</t>
  </si>
  <si>
    <t xml:space="preserve">Household</t>
  </si>
  <si>
    <t xml:space="preserve">Grocery &amp; Shopping List — every item, sorted and budgeted</t>
  </si>
  <si>
    <t xml:space="preserve">Item</t>
  </si>
  <si>
    <t xml:space="preserve">Qty</t>
  </si>
  <si>
    <t xml:space="preserve">Unit Price</t>
  </si>
  <si>
    <t xml:space="preserve">Line Total</t>
  </si>
  <si>
    <t xml:space="preserve">In Cart?</t>
  </si>
  <si>
    <t xml:space="preserve">Bananas</t>
  </si>
  <si>
    <t xml:space="preserve">Yes</t>
  </si>
  <si>
    <t xml:space="preserve">Milk 2L</t>
  </si>
  <si>
    <t xml:space="preserve">Chicken thighs</t>
  </si>
  <si>
    <t xml:space="preserve">No</t>
  </si>
  <si>
    <t xml:space="preserve">Bread</t>
  </si>
  <si>
    <t xml:space="preserve">Frozen peas</t>
  </si>
  <si>
    <t xml:space="preserve">Rice 5kg</t>
  </si>
  <si>
    <t xml:space="preserve">Orange juice</t>
  </si>
  <si>
    <t xml:space="preserve">Dish soap</t>
  </si>
  <si>
    <t xml:space="preserve">Apples</t>
  </si>
  <si>
    <t xml:space="preserve">Cheddar</t>
  </si>
  <si>
    <t xml:space="preserve">Salmon fillet</t>
  </si>
  <si>
    <t xml:space="preserve">Pasta</t>
  </si>
  <si>
    <t xml:space="preserve">Eggs (12)</t>
  </si>
  <si>
    <t xml:space="preserve">Coffee</t>
  </si>
  <si>
    <t xml:space="preserve">Kitchen roll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</si>
</sst>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#,##0"/>
    <numFmt numFmtId="166" formatCode="\$#,##0.00"/>
  </numFmts>
  <fonts count="16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FFFFFF"/>
      <name val="Arial"/>
      <family val="0"/>
      <charset val="1"/>
    </font>
    <font>
      <b val="true"/>
      <sz val="10"/>
      <color rgb="FF3AB86A"/>
      <name val="Arial"/>
      <family val="0"/>
      <charset val="1"/>
    </font>
    <font>
      <b val="true"/>
      <sz val="12"/>
      <color rgb="FF1A5C35"/>
      <name val="Arial"/>
      <family val="0"/>
      <charset val="1"/>
    </font>
    <font>
      <sz val="10"/>
      <color rgb="FF222222"/>
      <name val="Arial"/>
      <family val="0"/>
      <charset val="1"/>
    </font>
    <font>
      <b val="true"/>
      <sz val="16"/>
      <color rgb="FFFFFFFF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b val="true"/>
      <sz val="20"/>
      <color rgb="FF1A5C35"/>
      <name val="Arial"/>
      <family val="0"/>
      <charset val="1"/>
    </font>
    <font>
      <b val="true"/>
      <sz val="11"/>
      <color rgb="FF1A5C35"/>
      <name val="Arial"/>
      <family val="0"/>
      <charset val="1"/>
    </font>
    <font>
      <sz val="10"/>
      <name val="Arial"/>
      <family val="0"/>
      <charset val="1"/>
    </font>
    <font>
      <b val="true"/>
      <sz val="18"/>
      <color rgb="FF000000"/>
      <name val="Calibri"/>
      <family val="2"/>
    </font>
    <font>
      <sz val="10"/>
      <color rgb="FF000000"/>
      <name val="Calibri"/>
      <family val="2"/>
    </font>
    <font>
      <b val="true"/>
      <sz val="10"/>
      <color rgb="FF1A5C35"/>
      <name val="Arial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1A5C35"/>
        <bgColor rgb="FF003366"/>
      </patternFill>
    </fill>
    <fill>
      <patternFill patternType="solid">
        <fgColor rgb="FFF0FAF3"/>
        <bgColor rgb="FFFFFFFF"/>
      </patternFill>
    </fill>
    <fill>
      <patternFill patternType="solid">
        <fgColor rgb="FF3AB86A"/>
        <bgColor rgb="FF33CCCC"/>
      </patternFill>
    </fill>
    <fill>
      <patternFill patternType="solid">
        <fgColor rgb="FFFFF8E1"/>
        <bgColor rgb="FFF0FAF3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C9DECF"/>
      </left>
      <right/>
      <top style="thin">
        <color rgb="FFC9DECF"/>
      </top>
      <bottom style="thin">
        <color rgb="FFC9DECF"/>
      </bottom>
      <diagonal/>
    </border>
    <border diagonalUp="false" diagonalDown="false">
      <left style="thin">
        <color rgb="FFC9DECF"/>
      </left>
      <right style="thin">
        <color rgb="FFC9DECF"/>
      </right>
      <top style="thin">
        <color rgb="FFC9DECF"/>
      </top>
      <bottom style="thin">
        <color rgb="FFC9DEC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3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8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12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9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5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2" fillId="5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2" fillId="3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2" fillId="0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5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1">
    <dxf>
      <font>
        <b val="1"/>
        <color rgb="FF1A5C35"/>
      </font>
      <fill>
        <patternFill>
          <bgColor rgb="FFC9EFD6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1A5C35"/>
      <rgbColor rgb="FF000080"/>
      <rgbColor rgb="FF808000"/>
      <rgbColor rgb="FF800080"/>
      <rgbColor rgb="FF008080"/>
      <rgbColor rgb="FFBBBBBB"/>
      <rgbColor rgb="FF878787"/>
      <rgbColor rgb="FF9999FF"/>
      <rgbColor rgb="FF993366"/>
      <rgbColor rgb="FFFFF8E1"/>
      <rgbColor rgb="FFF0FAF3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9DECF"/>
      <rgbColor rgb="FFC9EFD6"/>
      <rgbColor rgb="FFFFFF99"/>
      <rgbColor rgb="FF8EDCAE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4F81BD"/>
      <rgbColor rgb="FF969696"/>
      <rgbColor rgb="FF003366"/>
      <rgbColor rgb="FF3AB86A"/>
      <rgbColor rgb="FF003300"/>
      <rgbColor rgb="FF333300"/>
      <rgbColor rgb="FF993300"/>
      <rgbColor rgb="FF993366"/>
      <rgbColor rgb="FF333399"/>
      <rgbColor rgb="FF222222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sharedStrings" Target="sharedStrings.xml"/>
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Spend by Category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barChart>
        <c:barDir val="bar"/>
        <c:grouping val="clustered"/>
        <c:varyColors val="0"/>
        <c:ser>
          <c:idx val="0"/>
          <c:order val="0"/>
          <c:tx>
            <c:strRef>
              <c:f>Dashboard!B11</c:f>
              <c:strCache>
                <c:ptCount val="1"/>
                <c:pt idx="0">
                  <c:v>Spend</c:v>
                </c:pt>
              </c:strCache>
            </c:strRef>
          </c:tx>
          <c:spPr>
            <a:solidFill>
              <a:srgbClr val="4f81bd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Dashboard!$A$12:$A$19</c:f>
              <c:strCache>
                <c:ptCount val="8"/>
                <c:pt idx="0">
                  <c:v>Produce</c:v>
                </c:pt>
                <c:pt idx="1">
                  <c:v>Dairy</c:v>
                </c:pt>
                <c:pt idx="2">
                  <c:v>Meat &amp; Fish</c:v>
                </c:pt>
                <c:pt idx="3">
                  <c:v>Bakery</c:v>
                </c:pt>
                <c:pt idx="4">
                  <c:v>Frozen</c:v>
                </c:pt>
                <c:pt idx="5">
                  <c:v>Pantry</c:v>
                </c:pt>
                <c:pt idx="6">
                  <c:v>Drinks</c:v>
                </c:pt>
                <c:pt idx="7">
                  <c:v>Household</c:v>
                </c:pt>
              </c:strCache>
            </c:strRef>
          </c:cat>
          <c:val>
            <c:numRef>
              <c:f>Dashboard!$B$12:$B$19</c:f>
              <c:numCache>
                <c:formatCode>\$#,##0.00</c:formatCode>
                <c:ptCount val="8"/>
                <c:pt idx="0">
                  <c:v>3.7</c:v>
                </c:pt>
                <c:pt idx="1">
                  <c:v>10.2</c:v>
                </c:pt>
                <c:pt idx="2">
                  <c:v>17</c:v>
                </c:pt>
                <c:pt idx="3">
                  <c:v>3.6</c:v>
                </c:pt>
                <c:pt idx="4">
                  <c:v>1.4</c:v>
                </c:pt>
                <c:pt idx="5">
                  <c:v>10.8</c:v>
                </c:pt>
                <c:pt idx="6">
                  <c:v>9</c:v>
                </c:pt>
                <c:pt idx="7">
                  <c:v>4.3</c:v>
                </c:pt>
              </c:numCache>
            </c:numRef>
          </c:val>
        </c:ser>
        <c:gapWidth val="150"/>
        <c:overlap val="0"/>
        <c:axId val="96704349"/>
        <c:axId val="84374914"/>
      </c:barChart>
      <c:catAx>
        <c:axId val="9670434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84374914"/>
        <c:crosses val="autoZero"/>
        <c:auto val="1"/>
        <c:lblAlgn val="ctr"/>
        <c:lblOffset val="100"/>
        <c:noMultiLvlLbl val="0"/>
      </c:catAx>
      <c:valAx>
        <c:axId val="84374914"/>
        <c:scaling>
          <c:orientation val="minMax"/>
        </c:scaling>
        <c:delete val="0"/>
        <c:axPos val="l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numFmt formatCode="\$#,##0.00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96704349"/>
        <c:crosses val="autoZero"/>
        <c:crossBetween val="between"/>
      </c:valAx>
      <c:spPr>
        <a:noFill/>
        <a:ln w="0">
          <a:noFill/>
        </a:ln>
      </c:spPr>
    </c:plotArea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1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3</xdr:col>
      <xdr:colOff>0</xdr:colOff>
      <xdr:row>9</xdr:row>
      <xdr:rowOff>190440</xdr:rowOff>
    </xdr:from>
    <xdr:to>
      <xdr:col>6</xdr:col>
      <xdr:colOff>1140120</xdr:colOff>
      <xdr:row>24</xdr:row>
      <xdr:rowOff>61920</xdr:rowOff>
    </xdr:to>
    <xdr:graphicFrame>
      <xdr:nvGraphicFramePr>
        <xdr:cNvPr id="0" name="Chart 1"/>
        <xdr:cNvGraphicFramePr/>
      </xdr:nvGraphicFramePr>
      <xdr:xfrm>
        <a:off x="3312720" y="2523960"/>
        <a:ext cx="3959640" cy="287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BBBBBB"/>
    <pageSetUpPr fitToPage="false"/>
  </sheetPr>
  <dimension ref="A1:F17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6" min="2" style="0" width="16"/>
  </cols>
  <sheetData>
    <row r="1" customFormat="false" ht="31.5" hidden="false" customHeight="true" outlineLevel="0" collapsed="false">
      <c r="A1" s="1" t="s">
        <v>0</v>
      </c>
      <c r="B1" s="1"/>
      <c r="C1" s="1"/>
      <c r="D1" s="1"/>
      <c r="E1" s="1"/>
      <c r="F1" s="1"/>
    </row>
    <row r="2" customFormat="false" ht="15" hidden="false" customHeight="true" outlineLevel="0" collapsed="false">
      <c r="A2" s="2" t="s">
        <v>1</v>
      </c>
      <c r="B2" s="2"/>
      <c r="C2" s="2"/>
      <c r="D2" s="2"/>
      <c r="E2" s="2"/>
      <c r="F2" s="2"/>
    </row>
    <row r="4" customFormat="false" ht="15" hidden="false" customHeight="true" outlineLevel="0" collapsed="false">
      <c r="A4" s="3" t="s">
        <v>2</v>
      </c>
      <c r="B4" s="3"/>
      <c r="C4" s="3"/>
      <c r="D4" s="3"/>
      <c r="E4" s="3"/>
      <c r="F4" s="3"/>
    </row>
    <row r="5" customFormat="false" ht="42" hidden="false" customHeight="true" outlineLevel="0" collapsed="false">
      <c r="A5" s="4" t="s">
        <v>3</v>
      </c>
      <c r="B5" s="4"/>
      <c r="C5" s="4"/>
      <c r="D5" s="4"/>
      <c r="E5" s="4"/>
      <c r="F5" s="4"/>
    </row>
    <row r="7" customFormat="false" ht="15" hidden="false" customHeight="true" outlineLevel="0" collapsed="false">
      <c r="A7" s="3" t="s">
        <v>4</v>
      </c>
      <c r="B7" s="3"/>
      <c r="C7" s="3"/>
      <c r="D7" s="3"/>
      <c r="E7" s="3"/>
      <c r="F7" s="3"/>
    </row>
    <row r="8" customFormat="false" ht="42" hidden="false" customHeight="true" outlineLevel="0" collapsed="false">
      <c r="A8" s="4" t="s">
        <v>5</v>
      </c>
      <c r="B8" s="4"/>
      <c r="C8" s="4"/>
      <c r="D8" s="4"/>
      <c r="E8" s="4"/>
      <c r="F8" s="4"/>
    </row>
    <row r="10" customFormat="false" ht="15" hidden="false" customHeight="true" outlineLevel="0" collapsed="false">
      <c r="A10" s="3" t="s">
        <v>6</v>
      </c>
      <c r="B10" s="3"/>
      <c r="C10" s="3"/>
      <c r="D10" s="3"/>
      <c r="E10" s="3"/>
      <c r="F10" s="3"/>
    </row>
    <row r="11" customFormat="false" ht="42" hidden="false" customHeight="true" outlineLevel="0" collapsed="false">
      <c r="A11" s="4" t="s">
        <v>7</v>
      </c>
      <c r="B11" s="4"/>
      <c r="C11" s="4"/>
      <c r="D11" s="4"/>
      <c r="E11" s="4"/>
      <c r="F11" s="4"/>
    </row>
    <row r="13" customFormat="false" ht="15" hidden="false" customHeight="true" outlineLevel="0" collapsed="false">
      <c r="A13" s="3" t="s">
        <v>8</v>
      </c>
      <c r="B13" s="3"/>
      <c r="C13" s="3"/>
      <c r="D13" s="3"/>
      <c r="E13" s="3"/>
      <c r="F13" s="3"/>
    </row>
    <row r="14" customFormat="false" ht="42" hidden="false" customHeight="true" outlineLevel="0" collapsed="false">
      <c r="A14" s="4" t="s">
        <v>9</v>
      </c>
      <c r="B14" s="4"/>
      <c r="C14" s="4"/>
      <c r="D14" s="4"/>
      <c r="E14" s="4"/>
      <c r="F14" s="4"/>
    </row>
    <row r="16" customFormat="false" ht="15" hidden="false" customHeight="true" outlineLevel="0" collapsed="false">
      <c r="A16" s="3" t="s">
        <v>10</v>
      </c>
      <c r="B16" s="3"/>
      <c r="C16" s="3"/>
      <c r="D16" s="3"/>
      <c r="E16" s="3"/>
      <c r="F16" s="3"/>
    </row>
    <row r="17" customFormat="false" ht="42" hidden="false" customHeight="true" outlineLevel="0" collapsed="false">
      <c r="A17" s="4" t="s">
        <v>11</v>
      </c>
      <c r="B17" s="4"/>
      <c r="C17" s="4"/>
      <c r="D17" s="4"/>
      <c r="E17" s="4"/>
      <c r="F17" s="4"/>
    </row>
  </sheetData>
  <mergeCells count="12">
    <mergeCell ref="A1:F1"/>
    <mergeCell ref="A2:F2"/>
    <mergeCell ref="A4:F4"/>
    <mergeCell ref="A5:F5"/>
    <mergeCell ref="A7:F7"/>
    <mergeCell ref="A8:F8"/>
    <mergeCell ref="A10:F10"/>
    <mergeCell ref="A11:F11"/>
    <mergeCell ref="A13:F13"/>
    <mergeCell ref="A14:F14"/>
    <mergeCell ref="A16:F16"/>
    <mergeCell ref="A17:F1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1A5C35"/>
    <pageSetUpPr fitToPage="false"/>
  </sheetPr>
  <dimension ref="A1:H19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2" min="2" style="0" width="14"/>
    <col collapsed="false" customWidth="true" hidden="false" outlineLevel="0" max="3" min="3" style="0" width="15"/>
    <col collapsed="false" customWidth="true" hidden="false" outlineLevel="0" max="4" min="4" style="0" width="12"/>
    <col collapsed="false" customWidth="true" hidden="false" outlineLevel="0" max="5" min="5" style="0" width="16"/>
    <col collapsed="false" customWidth="true" hidden="false" outlineLevel="0" max="6" min="6" style="0" width="12"/>
    <col collapsed="false" customWidth="true" hidden="false" outlineLevel="0" max="7" min="7" style="0" width="18"/>
    <col collapsed="false" customWidth="true" hidden="false" outlineLevel="0" max="8" min="8" style="0" width="14"/>
  </cols>
  <sheetData>
    <row r="1" customFormat="false" ht="33.75" hidden="false" customHeight="true" outlineLevel="0" collapsed="false">
      <c r="A1" s="5" t="s">
        <v>12</v>
      </c>
      <c r="B1" s="5"/>
      <c r="C1" s="5"/>
      <c r="D1" s="5"/>
      <c r="E1" s="5"/>
      <c r="F1" s="5"/>
      <c r="G1" s="5"/>
      <c r="H1" s="5"/>
    </row>
    <row r="3" customFormat="false" ht="15" hidden="false" customHeight="true" outlineLevel="0" collapsed="false">
      <c r="A3" s="6" t="s">
        <v>13</v>
      </c>
      <c r="B3" s="6"/>
      <c r="C3" s="6" t="s">
        <v>14</v>
      </c>
      <c r="D3" s="6"/>
      <c r="E3" s="6" t="s">
        <v>15</v>
      </c>
      <c r="F3" s="6"/>
      <c r="G3" s="6" t="s">
        <v>16</v>
      </c>
      <c r="H3" s="6"/>
    </row>
    <row r="4" customFormat="false" ht="30" hidden="false" customHeight="true" outlineLevel="0" collapsed="false">
      <c r="A4" s="7" t="n">
        <f aca="false">COUNTA('Shopping List'!A4:A43)</f>
        <v>15</v>
      </c>
      <c r="B4" s="7"/>
      <c r="C4" s="8" t="n">
        <f aca="false">SUM('Shopping List'!E4:E43)</f>
        <v>60</v>
      </c>
      <c r="D4" s="8"/>
      <c r="E4" s="7" t="n">
        <f aca="false">COUNTIF('Shopping List'!F4:F43,"Yes")</f>
        <v>6</v>
      </c>
      <c r="F4" s="7"/>
      <c r="G4" s="7" t="n">
        <f aca="false">COUNTIF('Shopping List'!F4:F43,"No")</f>
        <v>9</v>
      </c>
      <c r="H4" s="7"/>
    </row>
    <row r="6" customFormat="false" ht="15" hidden="false" customHeight="true" outlineLevel="0" collapsed="false">
      <c r="A6" s="6" t="s">
        <v>17</v>
      </c>
      <c r="B6" s="6"/>
      <c r="C6" s="6" t="s">
        <v>18</v>
      </c>
      <c r="D6" s="6"/>
    </row>
    <row r="7" customFormat="false" ht="30" hidden="false" customHeight="true" outlineLevel="0" collapsed="false">
      <c r="A7" s="8" t="n">
        <f aca="false">SUMIF('Shopping List'!F4:F43,"Yes",'Shopping List'!E4:E43)</f>
        <v>17.2</v>
      </c>
      <c r="B7" s="8"/>
      <c r="C7" s="7" t="n">
        <f aca="false">SUMPRODUCT(('Shopping List'!B4:B43&lt;&gt;"")/COUNTIF('Shopping List'!B4:B43,'Shopping List'!B4:B43&amp;""))</f>
        <v>8</v>
      </c>
      <c r="D7" s="7"/>
    </row>
    <row r="10" customFormat="false" ht="26.85" hidden="false" customHeight="false" outlineLevel="0" collapsed="false">
      <c r="A10" s="9" t="s">
        <v>19</v>
      </c>
    </row>
    <row r="11" customFormat="false" ht="15" hidden="false" customHeight="false" outlineLevel="0" collapsed="false">
      <c r="A11" s="10" t="s">
        <v>20</v>
      </c>
      <c r="B11" s="10" t="s">
        <v>21</v>
      </c>
    </row>
    <row r="12" customFormat="false" ht="15" hidden="false" customHeight="false" outlineLevel="0" collapsed="false">
      <c r="A12" s="11" t="s">
        <v>22</v>
      </c>
      <c r="B12" s="12" t="n">
        <f aca="false">SUMIF('Shopping List'!B4:B43,"Produce",'Shopping List'!E4:E43)</f>
        <v>3.7</v>
      </c>
    </row>
    <row r="13" customFormat="false" ht="15" hidden="false" customHeight="false" outlineLevel="0" collapsed="false">
      <c r="A13" s="11" t="s">
        <v>23</v>
      </c>
      <c r="B13" s="12" t="n">
        <f aca="false">SUMIF('Shopping List'!B4:B43,"Dairy",'Shopping List'!E4:E43)</f>
        <v>10.2</v>
      </c>
    </row>
    <row r="14" customFormat="false" ht="15" hidden="false" customHeight="false" outlineLevel="0" collapsed="false">
      <c r="A14" s="11" t="s">
        <v>24</v>
      </c>
      <c r="B14" s="12" t="n">
        <f aca="false">SUMIF('Shopping List'!B4:B43,"Meat &amp; Fish",'Shopping List'!E4:E43)</f>
        <v>17</v>
      </c>
    </row>
    <row r="15" customFormat="false" ht="15" hidden="false" customHeight="false" outlineLevel="0" collapsed="false">
      <c r="A15" s="11" t="s">
        <v>25</v>
      </c>
      <c r="B15" s="12" t="n">
        <f aca="false">SUMIF('Shopping List'!B4:B43,"Bakery",'Shopping List'!E4:E43)</f>
        <v>3.6</v>
      </c>
    </row>
    <row r="16" customFormat="false" ht="15" hidden="false" customHeight="false" outlineLevel="0" collapsed="false">
      <c r="A16" s="11" t="s">
        <v>26</v>
      </c>
      <c r="B16" s="12" t="n">
        <f aca="false">SUMIF('Shopping List'!B4:B43,"Frozen",'Shopping List'!E4:E43)</f>
        <v>1.4</v>
      </c>
    </row>
    <row r="17" customFormat="false" ht="15" hidden="false" customHeight="false" outlineLevel="0" collapsed="false">
      <c r="A17" s="11" t="s">
        <v>27</v>
      </c>
      <c r="B17" s="12" t="n">
        <f aca="false">SUMIF('Shopping List'!B4:B43,"Pantry",'Shopping List'!E4:E43)</f>
        <v>10.8</v>
      </c>
    </row>
    <row r="18" customFormat="false" ht="15" hidden="false" customHeight="false" outlineLevel="0" collapsed="false">
      <c r="A18" s="11" t="s">
        <v>28</v>
      </c>
      <c r="B18" s="12" t="n">
        <f aca="false">SUMIF('Shopping List'!B4:B43,"Drinks",'Shopping List'!E4:E43)</f>
        <v>9</v>
      </c>
    </row>
    <row r="19" customFormat="false" ht="15" hidden="false" customHeight="false" outlineLevel="0" collapsed="false">
      <c r="A19" s="11" t="s">
        <v>29</v>
      </c>
      <c r="B19" s="12" t="n">
        <f aca="false">SUMIF('Shopping List'!B4:B43,"Household",'Shopping List'!E4:E43)</f>
        <v>4.3</v>
      </c>
    </row>
  </sheetData>
  <mergeCells count="13">
    <mergeCell ref="A1:H1"/>
    <mergeCell ref="A3:B3"/>
    <mergeCell ref="C3:D3"/>
    <mergeCell ref="E3:F3"/>
    <mergeCell ref="G3:H3"/>
    <mergeCell ref="A4:B4"/>
    <mergeCell ref="C4:D4"/>
    <mergeCell ref="E4:F4"/>
    <mergeCell ref="G4:H4"/>
    <mergeCell ref="A6:B6"/>
    <mergeCell ref="C6:D6"/>
    <mergeCell ref="A7:B7"/>
    <mergeCell ref="C7:D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3AB86A"/>
    <pageSetUpPr fitToPage="false"/>
  </sheetPr>
  <dimension ref="A1:F4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3" topLeftCell="A4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0"/>
    <col collapsed="false" customWidth="true" hidden="false" outlineLevel="0" max="2" min="2" style="0" width="14"/>
    <col collapsed="false" customWidth="true" hidden="false" outlineLevel="0" max="3" min="3" style="0" width="7"/>
    <col collapsed="false" customWidth="true" hidden="false" outlineLevel="0" max="5" min="4" style="0" width="12"/>
    <col collapsed="false" customWidth="true" hidden="false" outlineLevel="0" max="6" min="6" style="0" width="9"/>
  </cols>
  <sheetData>
    <row r="1" customFormat="false" ht="52.2" hidden="false" customHeight="false" outlineLevel="0" collapsed="false">
      <c r="A1" s="13" t="s">
        <v>30</v>
      </c>
    </row>
    <row r="3" customFormat="false" ht="15" hidden="false" customHeight="false" outlineLevel="0" collapsed="false">
      <c r="A3" s="14" t="s">
        <v>31</v>
      </c>
      <c r="B3" s="14" t="s">
        <v>20</v>
      </c>
      <c r="C3" s="14" t="s">
        <v>32</v>
      </c>
      <c r="D3" s="14" t="s">
        <v>33</v>
      </c>
      <c r="E3" s="14" t="s">
        <v>34</v>
      </c>
      <c r="F3" s="14" t="s">
        <v>35</v>
      </c>
    </row>
    <row r="4" customFormat="false" ht="15" hidden="false" customHeight="false" outlineLevel="0" collapsed="false">
      <c r="A4" s="15" t="s">
        <v>36</v>
      </c>
      <c r="B4" s="15" t="s">
        <v>22</v>
      </c>
      <c r="C4" s="16" t="n">
        <v>1</v>
      </c>
      <c r="D4" s="17" t="n">
        <v>1.2</v>
      </c>
      <c r="E4" s="18" t="n">
        <f aca="false">IF(OR(C4="",D4=""),"",C4*D4)</f>
        <v>1.2</v>
      </c>
      <c r="F4" s="16" t="s">
        <v>37</v>
      </c>
    </row>
    <row r="5" customFormat="false" ht="15" hidden="false" customHeight="false" outlineLevel="0" collapsed="false">
      <c r="A5" s="15" t="s">
        <v>38</v>
      </c>
      <c r="B5" s="15" t="s">
        <v>23</v>
      </c>
      <c r="C5" s="16" t="n">
        <v>2</v>
      </c>
      <c r="D5" s="17" t="n">
        <v>1.5</v>
      </c>
      <c r="E5" s="19" t="n">
        <f aca="false">IF(OR(C5="",D5=""),"",C5*D5)</f>
        <v>3</v>
      </c>
      <c r="F5" s="16" t="s">
        <v>37</v>
      </c>
    </row>
    <row r="6" customFormat="false" ht="15" hidden="false" customHeight="false" outlineLevel="0" collapsed="false">
      <c r="A6" s="15" t="s">
        <v>39</v>
      </c>
      <c r="B6" s="15" t="s">
        <v>24</v>
      </c>
      <c r="C6" s="16" t="n">
        <v>1</v>
      </c>
      <c r="D6" s="17" t="n">
        <v>6</v>
      </c>
      <c r="E6" s="18" t="n">
        <f aca="false">IF(OR(C6="",D6=""),"",C6*D6)</f>
        <v>6</v>
      </c>
      <c r="F6" s="16" t="s">
        <v>40</v>
      </c>
    </row>
    <row r="7" customFormat="false" ht="15" hidden="false" customHeight="false" outlineLevel="0" collapsed="false">
      <c r="A7" s="15" t="s">
        <v>41</v>
      </c>
      <c r="B7" s="15" t="s">
        <v>25</v>
      </c>
      <c r="C7" s="16" t="n">
        <v>2</v>
      </c>
      <c r="D7" s="17" t="n">
        <v>1.8</v>
      </c>
      <c r="E7" s="19" t="n">
        <f aca="false">IF(OR(C7="",D7=""),"",C7*D7)</f>
        <v>3.6</v>
      </c>
      <c r="F7" s="16" t="s">
        <v>37</v>
      </c>
    </row>
    <row r="8" customFormat="false" ht="15" hidden="false" customHeight="false" outlineLevel="0" collapsed="false">
      <c r="A8" s="15" t="s">
        <v>42</v>
      </c>
      <c r="B8" s="15" t="s">
        <v>26</v>
      </c>
      <c r="C8" s="16" t="n">
        <v>1</v>
      </c>
      <c r="D8" s="17" t="n">
        <v>1.4</v>
      </c>
      <c r="E8" s="18" t="n">
        <f aca="false">IF(OR(C8="",D8=""),"",C8*D8)</f>
        <v>1.4</v>
      </c>
      <c r="F8" s="16" t="s">
        <v>40</v>
      </c>
    </row>
    <row r="9" customFormat="false" ht="15" hidden="false" customHeight="false" outlineLevel="0" collapsed="false">
      <c r="A9" s="15" t="s">
        <v>43</v>
      </c>
      <c r="B9" s="15" t="s">
        <v>27</v>
      </c>
      <c r="C9" s="16" t="n">
        <v>1</v>
      </c>
      <c r="D9" s="17" t="n">
        <v>7.5</v>
      </c>
      <c r="E9" s="19" t="n">
        <f aca="false">IF(OR(C9="",D9=""),"",C9*D9)</f>
        <v>7.5</v>
      </c>
      <c r="F9" s="16" t="s">
        <v>40</v>
      </c>
    </row>
    <row r="10" customFormat="false" ht="15" hidden="false" customHeight="false" outlineLevel="0" collapsed="false">
      <c r="A10" s="15" t="s">
        <v>44</v>
      </c>
      <c r="B10" s="15" t="s">
        <v>28</v>
      </c>
      <c r="C10" s="16" t="n">
        <v>1</v>
      </c>
      <c r="D10" s="17" t="n">
        <v>2.2</v>
      </c>
      <c r="E10" s="18" t="n">
        <f aca="false">IF(OR(C10="",D10=""),"",C10*D10)</f>
        <v>2.2</v>
      </c>
      <c r="F10" s="16" t="s">
        <v>37</v>
      </c>
    </row>
    <row r="11" customFormat="false" ht="15" hidden="false" customHeight="false" outlineLevel="0" collapsed="false">
      <c r="A11" s="15" t="s">
        <v>45</v>
      </c>
      <c r="B11" s="15" t="s">
        <v>29</v>
      </c>
      <c r="C11" s="16" t="n">
        <v>1</v>
      </c>
      <c r="D11" s="17" t="n">
        <v>2</v>
      </c>
      <c r="E11" s="19" t="n">
        <f aca="false">IF(OR(C11="",D11=""),"",C11*D11)</f>
        <v>2</v>
      </c>
      <c r="F11" s="16" t="s">
        <v>40</v>
      </c>
    </row>
    <row r="12" customFormat="false" ht="15" hidden="false" customHeight="false" outlineLevel="0" collapsed="false">
      <c r="A12" s="15" t="s">
        <v>46</v>
      </c>
      <c r="B12" s="15" t="s">
        <v>22</v>
      </c>
      <c r="C12" s="16" t="n">
        <v>1</v>
      </c>
      <c r="D12" s="17" t="n">
        <v>2.5</v>
      </c>
      <c r="E12" s="18" t="n">
        <f aca="false">IF(OR(C12="",D12=""),"",C12*D12)</f>
        <v>2.5</v>
      </c>
      <c r="F12" s="16" t="s">
        <v>40</v>
      </c>
    </row>
    <row r="13" customFormat="false" ht="15" hidden="false" customHeight="false" outlineLevel="0" collapsed="false">
      <c r="A13" s="15" t="s">
        <v>47</v>
      </c>
      <c r="B13" s="15" t="s">
        <v>23</v>
      </c>
      <c r="C13" s="16" t="n">
        <v>1</v>
      </c>
      <c r="D13" s="17" t="n">
        <v>4</v>
      </c>
      <c r="E13" s="19" t="n">
        <f aca="false">IF(OR(C13="",D13=""),"",C13*D13)</f>
        <v>4</v>
      </c>
      <c r="F13" s="16" t="s">
        <v>37</v>
      </c>
    </row>
    <row r="14" customFormat="false" ht="15" hidden="false" customHeight="false" outlineLevel="0" collapsed="false">
      <c r="A14" s="15" t="s">
        <v>48</v>
      </c>
      <c r="B14" s="15" t="s">
        <v>24</v>
      </c>
      <c r="C14" s="16" t="n">
        <v>2</v>
      </c>
      <c r="D14" s="17" t="n">
        <v>5.5</v>
      </c>
      <c r="E14" s="18" t="n">
        <f aca="false">IF(OR(C14="",D14=""),"",C14*D14)</f>
        <v>11</v>
      </c>
      <c r="F14" s="16" t="s">
        <v>40</v>
      </c>
    </row>
    <row r="15" customFormat="false" ht="15" hidden="false" customHeight="false" outlineLevel="0" collapsed="false">
      <c r="A15" s="15" t="s">
        <v>49</v>
      </c>
      <c r="B15" s="15" t="s">
        <v>27</v>
      </c>
      <c r="C15" s="16" t="n">
        <v>3</v>
      </c>
      <c r="D15" s="17" t="n">
        <v>1.1</v>
      </c>
      <c r="E15" s="19" t="n">
        <f aca="false">IF(OR(C15="",D15=""),"",C15*D15)</f>
        <v>3.3</v>
      </c>
      <c r="F15" s="16" t="s">
        <v>40</v>
      </c>
    </row>
    <row r="16" customFormat="false" ht="15" hidden="false" customHeight="false" outlineLevel="0" collapsed="false">
      <c r="A16" s="15" t="s">
        <v>50</v>
      </c>
      <c r="B16" s="15" t="s">
        <v>23</v>
      </c>
      <c r="C16" s="16" t="n">
        <v>1</v>
      </c>
      <c r="D16" s="17" t="n">
        <v>3.2</v>
      </c>
      <c r="E16" s="18" t="n">
        <f aca="false">IF(OR(C16="",D16=""),"",C16*D16)</f>
        <v>3.2</v>
      </c>
      <c r="F16" s="16" t="s">
        <v>37</v>
      </c>
    </row>
    <row r="17" customFormat="false" ht="15" hidden="false" customHeight="false" outlineLevel="0" collapsed="false">
      <c r="A17" s="15" t="s">
        <v>51</v>
      </c>
      <c r="B17" s="15" t="s">
        <v>28</v>
      </c>
      <c r="C17" s="16" t="n">
        <v>1</v>
      </c>
      <c r="D17" s="17" t="n">
        <v>6.8</v>
      </c>
      <c r="E17" s="19" t="n">
        <f aca="false">IF(OR(C17="",D17=""),"",C17*D17)</f>
        <v>6.8</v>
      </c>
      <c r="F17" s="16" t="s">
        <v>40</v>
      </c>
    </row>
    <row r="18" customFormat="false" ht="15" hidden="false" customHeight="false" outlineLevel="0" collapsed="false">
      <c r="A18" s="15" t="s">
        <v>52</v>
      </c>
      <c r="B18" s="15" t="s">
        <v>29</v>
      </c>
      <c r="C18" s="16" t="n">
        <v>1</v>
      </c>
      <c r="D18" s="17" t="n">
        <v>2.3</v>
      </c>
      <c r="E18" s="18" t="n">
        <f aca="false">IF(OR(C18="",D18=""),"",C18*D18)</f>
        <v>2.3</v>
      </c>
      <c r="F18" s="16" t="s">
        <v>40</v>
      </c>
    </row>
    <row r="19" customFormat="false" ht="15" hidden="false" customHeight="false" outlineLevel="0" collapsed="false">
      <c r="A19" s="15"/>
      <c r="B19" s="15"/>
      <c r="C19" s="16"/>
      <c r="D19" s="17"/>
      <c r="E19" s="19" t="str">
        <f aca="false">IF(OR(C19="",D19=""),"",C19*D19)</f>
        <v/>
      </c>
      <c r="F19" s="16"/>
    </row>
    <row r="20" customFormat="false" ht="15" hidden="false" customHeight="false" outlineLevel="0" collapsed="false">
      <c r="A20" s="15"/>
      <c r="B20" s="15"/>
      <c r="C20" s="16"/>
      <c r="D20" s="17"/>
      <c r="E20" s="18" t="str">
        <f aca="false">IF(OR(C20="",D20=""),"",C20*D20)</f>
        <v/>
      </c>
      <c r="F20" s="16"/>
    </row>
    <row r="21" customFormat="false" ht="15" hidden="false" customHeight="false" outlineLevel="0" collapsed="false">
      <c r="A21" s="15"/>
      <c r="B21" s="15"/>
      <c r="C21" s="16"/>
      <c r="D21" s="17"/>
      <c r="E21" s="19" t="str">
        <f aca="false">IF(OR(C21="",D21=""),"",C21*D21)</f>
        <v/>
      </c>
      <c r="F21" s="16"/>
    </row>
    <row r="22" customFormat="false" ht="15" hidden="false" customHeight="false" outlineLevel="0" collapsed="false">
      <c r="A22" s="15"/>
      <c r="B22" s="15"/>
      <c r="C22" s="16"/>
      <c r="D22" s="17"/>
      <c r="E22" s="18" t="str">
        <f aca="false">IF(OR(C22="",D22=""),"",C22*D22)</f>
        <v/>
      </c>
      <c r="F22" s="16"/>
    </row>
    <row r="23" customFormat="false" ht="15" hidden="false" customHeight="false" outlineLevel="0" collapsed="false">
      <c r="A23" s="15"/>
      <c r="B23" s="15"/>
      <c r="C23" s="16"/>
      <c r="D23" s="17"/>
      <c r="E23" s="19" t="str">
        <f aca="false">IF(OR(C23="",D23=""),"",C23*D23)</f>
        <v/>
      </c>
      <c r="F23" s="16"/>
    </row>
    <row r="24" customFormat="false" ht="15" hidden="false" customHeight="false" outlineLevel="0" collapsed="false">
      <c r="A24" s="15"/>
      <c r="B24" s="15"/>
      <c r="C24" s="16"/>
      <c r="D24" s="17"/>
      <c r="E24" s="18" t="str">
        <f aca="false">IF(OR(C24="",D24=""),"",C24*D24)</f>
        <v/>
      </c>
      <c r="F24" s="16"/>
    </row>
    <row r="25" customFormat="false" ht="15" hidden="false" customHeight="false" outlineLevel="0" collapsed="false">
      <c r="A25" s="15"/>
      <c r="B25" s="15"/>
      <c r="C25" s="16"/>
      <c r="D25" s="17"/>
      <c r="E25" s="19" t="str">
        <f aca="false">IF(OR(C25="",D25=""),"",C25*D25)</f>
        <v/>
      </c>
      <c r="F25" s="16"/>
    </row>
    <row r="26" customFormat="false" ht="15" hidden="false" customHeight="false" outlineLevel="0" collapsed="false">
      <c r="A26" s="15"/>
      <c r="B26" s="15"/>
      <c r="C26" s="16"/>
      <c r="D26" s="17"/>
      <c r="E26" s="18" t="str">
        <f aca="false">IF(OR(C26="",D26=""),"",C26*D26)</f>
        <v/>
      </c>
      <c r="F26" s="16"/>
    </row>
    <row r="27" customFormat="false" ht="15" hidden="false" customHeight="false" outlineLevel="0" collapsed="false">
      <c r="A27" s="15"/>
      <c r="B27" s="15"/>
      <c r="C27" s="16"/>
      <c r="D27" s="17"/>
      <c r="E27" s="19" t="str">
        <f aca="false">IF(OR(C27="",D27=""),"",C27*D27)</f>
        <v/>
      </c>
      <c r="F27" s="16"/>
    </row>
    <row r="28" customFormat="false" ht="15" hidden="false" customHeight="false" outlineLevel="0" collapsed="false">
      <c r="A28" s="15"/>
      <c r="B28" s="15"/>
      <c r="C28" s="16"/>
      <c r="D28" s="17"/>
      <c r="E28" s="18" t="str">
        <f aca="false">IF(OR(C28="",D28=""),"",C28*D28)</f>
        <v/>
      </c>
      <c r="F28" s="16"/>
    </row>
    <row r="29" customFormat="false" ht="15" hidden="false" customHeight="false" outlineLevel="0" collapsed="false">
      <c r="A29" s="15"/>
      <c r="B29" s="15"/>
      <c r="C29" s="16"/>
      <c r="D29" s="17"/>
      <c r="E29" s="19" t="str">
        <f aca="false">IF(OR(C29="",D29=""),"",C29*D29)</f>
        <v/>
      </c>
      <c r="F29" s="16"/>
    </row>
    <row r="30" customFormat="false" ht="15" hidden="false" customHeight="false" outlineLevel="0" collapsed="false">
      <c r="A30" s="15"/>
      <c r="B30" s="15"/>
      <c r="C30" s="16"/>
      <c r="D30" s="17"/>
      <c r="E30" s="18" t="str">
        <f aca="false">IF(OR(C30="",D30=""),"",C30*D30)</f>
        <v/>
      </c>
      <c r="F30" s="16"/>
    </row>
    <row r="31" customFormat="false" ht="15" hidden="false" customHeight="false" outlineLevel="0" collapsed="false">
      <c r="A31" s="15"/>
      <c r="B31" s="15"/>
      <c r="C31" s="16"/>
      <c r="D31" s="17"/>
      <c r="E31" s="19" t="str">
        <f aca="false">IF(OR(C31="",D31=""),"",C31*D31)</f>
        <v/>
      </c>
      <c r="F31" s="16"/>
    </row>
    <row r="32" customFormat="false" ht="15" hidden="false" customHeight="false" outlineLevel="0" collapsed="false">
      <c r="A32" s="15"/>
      <c r="B32" s="15"/>
      <c r="C32" s="16"/>
      <c r="D32" s="17"/>
      <c r="E32" s="18" t="str">
        <f aca="false">IF(OR(C32="",D32=""),"",C32*D32)</f>
        <v/>
      </c>
      <c r="F32" s="16"/>
    </row>
    <row r="33" customFormat="false" ht="15" hidden="false" customHeight="false" outlineLevel="0" collapsed="false">
      <c r="A33" s="15"/>
      <c r="B33" s="15"/>
      <c r="C33" s="16"/>
      <c r="D33" s="17"/>
      <c r="E33" s="19" t="str">
        <f aca="false">IF(OR(C33="",D33=""),"",C33*D33)</f>
        <v/>
      </c>
      <c r="F33" s="16"/>
    </row>
    <row r="34" customFormat="false" ht="15" hidden="false" customHeight="false" outlineLevel="0" collapsed="false">
      <c r="A34" s="15"/>
      <c r="B34" s="15"/>
      <c r="C34" s="16"/>
      <c r="D34" s="17"/>
      <c r="E34" s="18" t="str">
        <f aca="false">IF(OR(C34="",D34=""),"",C34*D34)</f>
        <v/>
      </c>
      <c r="F34" s="16"/>
    </row>
    <row r="35" customFormat="false" ht="15" hidden="false" customHeight="false" outlineLevel="0" collapsed="false">
      <c r="A35" s="15"/>
      <c r="B35" s="15"/>
      <c r="C35" s="16"/>
      <c r="D35" s="17"/>
      <c r="E35" s="19" t="str">
        <f aca="false">IF(OR(C35="",D35=""),"",C35*D35)</f>
        <v/>
      </c>
      <c r="F35" s="16"/>
    </row>
    <row r="36" customFormat="false" ht="15" hidden="false" customHeight="false" outlineLevel="0" collapsed="false">
      <c r="A36" s="15"/>
      <c r="B36" s="15"/>
      <c r="C36" s="16"/>
      <c r="D36" s="17"/>
      <c r="E36" s="18" t="str">
        <f aca="false">IF(OR(C36="",D36=""),"",C36*D36)</f>
        <v/>
      </c>
      <c r="F36" s="16"/>
    </row>
    <row r="37" customFormat="false" ht="15" hidden="false" customHeight="false" outlineLevel="0" collapsed="false">
      <c r="A37" s="15"/>
      <c r="B37" s="15"/>
      <c r="C37" s="16"/>
      <c r="D37" s="17"/>
      <c r="E37" s="19" t="str">
        <f aca="false">IF(OR(C37="",D37=""),"",C37*D37)</f>
        <v/>
      </c>
      <c r="F37" s="16"/>
    </row>
    <row r="38" customFormat="false" ht="15" hidden="false" customHeight="false" outlineLevel="0" collapsed="false">
      <c r="A38" s="15"/>
      <c r="B38" s="15"/>
      <c r="C38" s="16"/>
      <c r="D38" s="17"/>
      <c r="E38" s="18" t="str">
        <f aca="false">IF(OR(C38="",D38=""),"",C38*D38)</f>
        <v/>
      </c>
      <c r="F38" s="16"/>
    </row>
    <row r="39" customFormat="false" ht="15" hidden="false" customHeight="false" outlineLevel="0" collapsed="false">
      <c r="A39" s="15"/>
      <c r="B39" s="15"/>
      <c r="C39" s="16"/>
      <c r="D39" s="17"/>
      <c r="E39" s="19" t="str">
        <f aca="false">IF(OR(C39="",D39=""),"",C39*D39)</f>
        <v/>
      </c>
      <c r="F39" s="16"/>
    </row>
    <row r="40" customFormat="false" ht="15" hidden="false" customHeight="false" outlineLevel="0" collapsed="false">
      <c r="A40" s="15"/>
      <c r="B40" s="15"/>
      <c r="C40" s="16"/>
      <c r="D40" s="17"/>
      <c r="E40" s="18" t="str">
        <f aca="false">IF(OR(C40="",D40=""),"",C40*D40)</f>
        <v/>
      </c>
      <c r="F40" s="16"/>
    </row>
    <row r="41" customFormat="false" ht="15" hidden="false" customHeight="false" outlineLevel="0" collapsed="false">
      <c r="A41" s="15"/>
      <c r="B41" s="15"/>
      <c r="C41" s="16"/>
      <c r="D41" s="17"/>
      <c r="E41" s="19" t="str">
        <f aca="false">IF(OR(C41="",D41=""),"",C41*D41)</f>
        <v/>
      </c>
      <c r="F41" s="16"/>
    </row>
    <row r="42" customFormat="false" ht="15" hidden="false" customHeight="false" outlineLevel="0" collapsed="false">
      <c r="A42" s="15"/>
      <c r="B42" s="15"/>
      <c r="C42" s="16"/>
      <c r="D42" s="17"/>
      <c r="E42" s="18" t="str">
        <f aca="false">IF(OR(C42="",D42=""),"",C42*D42)</f>
        <v/>
      </c>
      <c r="F42" s="16"/>
    </row>
    <row r="43" customFormat="false" ht="15" hidden="false" customHeight="false" outlineLevel="0" collapsed="false">
      <c r="A43" s="15"/>
      <c r="B43" s="15"/>
      <c r="C43" s="16"/>
      <c r="D43" s="17"/>
      <c r="E43" s="19" t="str">
        <f aca="false">IF(OR(C43="",D43=""),"",C43*D43)</f>
        <v/>
      </c>
      <c r="F43" s="16"/>
    </row>
  </sheetData>
  <conditionalFormatting sqref="F4:F43">
    <cfRule type="cellIs" priority="2" operator="equal" aboveAverage="0" equalAverage="0" bottom="0" percent="0" rank="0" text="" dxfId="0">
      <formula>"Yes"</formula>
    </cfRule>
  </conditionalFormatting>
  <dataValidations count="2">
    <dataValidation allowBlank="true" errorStyle="stop" operator="between" showDropDown="false" showErrorMessage="false" showInputMessage="false" sqref="B4:B43" type="list">
      <formula1>Lists!$A$4:$A$11</formula1>
      <formula2>0</formula2>
    </dataValidation>
    <dataValidation allowBlank="true" errorStyle="stop" operator="between" showDropDown="false" showErrorMessage="false" showInputMessage="false" sqref="F4:F43" type="list">
      <formula1>Lists!$B$4:$B$5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8EDCAE"/>
    <pageSetUpPr fitToPage="false"/>
  </sheetPr>
  <dimension ref="A3:B1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4"/>
    <col collapsed="false" customWidth="true" hidden="false" outlineLevel="0" max="2" min="2" style="0" width="9"/>
  </cols>
  <sheetData>
    <row r="3" customFormat="false" ht="15" hidden="false" customHeight="false" outlineLevel="0" collapsed="false">
      <c r="A3" s="20" t="s">
        <v>20</v>
      </c>
      <c r="B3" s="20" t="s">
        <v>35</v>
      </c>
    </row>
    <row r="4" customFormat="false" ht="15" hidden="false" customHeight="false" outlineLevel="0" collapsed="false">
      <c r="A4" s="0" t="s">
        <v>22</v>
      </c>
      <c r="B4" s="0" t="s">
        <v>37</v>
      </c>
    </row>
    <row r="5" customFormat="false" ht="15" hidden="false" customHeight="false" outlineLevel="0" collapsed="false">
      <c r="A5" s="0" t="s">
        <v>23</v>
      </c>
      <c r="B5" s="0" t="s">
        <v>40</v>
      </c>
    </row>
    <row r="6" customFormat="false" ht="15" hidden="false" customHeight="false" outlineLevel="0" collapsed="false">
      <c r="A6" s="0" t="s">
        <v>24</v>
      </c>
    </row>
    <row r="7" customFormat="false" ht="15" hidden="false" customHeight="false" outlineLevel="0" collapsed="false">
      <c r="A7" s="0" t="s">
        <v>25</v>
      </c>
    </row>
    <row r="8" customFormat="false" ht="15" hidden="false" customHeight="false" outlineLevel="0" collapsed="false">
      <c r="A8" s="0" t="s">
        <v>26</v>
      </c>
    </row>
    <row r="9" customFormat="false" ht="15" hidden="false" customHeight="false" outlineLevel="0" collapsed="false">
      <c r="A9" s="0" t="s">
        <v>27</v>
      </c>
    </row>
    <row r="10" customFormat="false" ht="15" hidden="false" customHeight="false" outlineLevel="0" collapsed="false">
      <c r="A10" s="0" t="s">
        <v>28</v>
      </c>
    </row>
    <row r="11" customFormat="false" ht="15" hidden="false" customHeight="false" outlineLevel="0" collapsed="false">
      <c r="A11" s="0" t="s">
        <v>29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2026-06-13T01:06:36Z</dcterms:created>
  <dc:creator>openpyxl</dc:creator>
  <dc:description/>
  <dc:language>en-US</dc:language>
  <cp:lastModifiedBy/>
  <dcterms:modified xsi:type="dcterms:W3CDTF">2026-06-13T01:06:49Z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