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Garden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<sst xmlns="http://schemas.openxmlformats.org/spreadsheetml/2006/main" count="57" uniqueCount="43">
  <si>
    <t xml:space="preserve">How to Use  —  Garden Planner</t>
  </si>
  <si>
    <t xml:space="preserve">by ExcelGuru.io  |  ExcelGuru.io  |  Plan sowing, growing and harvest dates with ease</t>
  </si>
  <si>
    <t xml:space="preserve">1. List your plants</t>
  </si>
  <si>
    <t xml:space="preserve">Enter each plant with its type, location and the date you sowed or planted it.</t>
  </si>
  <si>
    <t xml:space="preserve">2. Set weeks to harvest</t>
  </si>
  <si>
    <t xml:space="preserve">Add how many weeks until harvest or bloom. The expected date calculates automatically.</t>
  </si>
  <si>
    <t xml:space="preserve">3. Watch the status</t>
  </si>
  <si>
    <t xml:space="preserve">Each plant shows as Growing, Soon or Ready, so you know what to tend and pick.</t>
  </si>
  <si>
    <t xml:space="preserve">4. Plan from the dashboard</t>
  </si>
  <si>
    <t xml:space="preserve">See what is ready, what is coming soon, and the soonest harvest across your garden.</t>
  </si>
  <si>
    <t xml:space="preserve">Garden Planner — Dashboard</t>
  </si>
  <si>
    <t xml:space="preserve">Total Plants</t>
  </si>
  <si>
    <t xml:space="preserve">Ready</t>
  </si>
  <si>
    <t xml:space="preserve">Due Soon</t>
  </si>
  <si>
    <t xml:space="preserve">Growing</t>
  </si>
  <si>
    <t xml:space="preserve">Distinct Types</t>
  </si>
  <si>
    <t xml:space="preserve">Soonest Harvest (days)</t>
  </si>
  <si>
    <t xml:space="preserve">Garden Planner</t>
  </si>
  <si>
    <t xml:space="preserve">ExcelGuru.io  |  Plan sowing, growing and harvest dates with ease</t>
  </si>
  <si>
    <t xml:space="preserve">Plant</t>
  </si>
  <si>
    <t xml:space="preserve">Type</t>
  </si>
  <si>
    <t xml:space="preserve">Location</t>
  </si>
  <si>
    <t xml:space="preserve">Sow / Plant Date</t>
  </si>
  <si>
    <t xml:space="preserve">Weeks to Harvest</t>
  </si>
  <si>
    <t xml:space="preserve">Expected Date</t>
  </si>
  <si>
    <t xml:space="preserve">Days to Date</t>
  </si>
  <si>
    <t xml:space="preserve">Status</t>
  </si>
  <si>
    <t xml:space="preserve">Tomatoes 'Gardener's Delight'</t>
  </si>
  <si>
    <t xml:space="preserve">Vegetable</t>
  </si>
  <si>
    <t xml:space="preserve">Greenhouse</t>
  </si>
  <si>
    <t xml:space="preserve">Carrots</t>
  </si>
  <si>
    <t xml:space="preserve">Bed 1</t>
  </si>
  <si>
    <t xml:space="preserve">Basil</t>
  </si>
  <si>
    <t xml:space="preserve">Herb</t>
  </si>
  <si>
    <t xml:space="preserve">Pots</t>
  </si>
  <si>
    <t xml:space="preserve">Sunflowers</t>
  </si>
  <si>
    <t xml:space="preserve">Flower</t>
  </si>
  <si>
    <t xml:space="preserve">Border</t>
  </si>
  <si>
    <t xml:space="preserve">Strawberries</t>
  </si>
  <si>
    <t xml:space="preserve">Fruit</t>
  </si>
  <si>
    <t xml:space="preserve">Bed 2</t>
  </si>
  <si>
    <t xml:space="preserve">Lettuce</t>
  </si>
  <si>
    <t xml:space="preserve">Lists  —  edit these to customise dropdowns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</si>
</sst>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mm/dd/yy"/>
    <numFmt numFmtId="167" formatCode="General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4"/>
      <color rgb="FFFFFFFF"/>
      <name val="Arial"/>
      <family val="0"/>
      <charset val="1"/>
    </font>
    <font>
      <sz val="10"/>
      <name val="Arial"/>
      <family val="0"/>
      <charset val="1"/>
    </font>
    <font>
      <b val="true"/>
      <sz val="12"/>
      <color rgb="FFFFFFFF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1F4E79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name val="Arial"/>
        <charset val="1"/>
        <family val="0"/>
        <b val="1"/>
        <color rgb="FF1A5C35"/>
        <sz val="10"/>
      </font>
      <fill>
        <patternFill>
          <bgColor rgb="FFC9EFD6"/>
        </patternFill>
      </fill>
    </dxf>
    <dxf>
      <font>
        <name val="Arial"/>
        <charset val="1"/>
        <family val="0"/>
        <b val="1"/>
        <color rgb="FF8A5A00"/>
        <sz val="10"/>
      </font>
      <fill>
        <patternFill>
          <bgColor rgb="FFFCE9B8"/>
        </patternFill>
      </fill>
    </dxf>
    <dxf>
      <font>
        <name val="Arial"/>
        <charset val="1"/>
        <family val="0"/>
        <b val="1"/>
        <color rgb="FF1F4E79"/>
        <sz val="10"/>
      </font>
      <fill>
        <patternFill>
          <bgColor rgb="FFDCEEF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08080"/>
      <rgbColor rgb="FF9999FF"/>
      <rgbColor rgb="FF993366"/>
      <rgbColor rgb="FFFFF8E1"/>
      <rgbColor rgb="FFDCEEFB"/>
      <rgbColor rgb="FF660066"/>
      <rgbColor rgb="FFFF8080"/>
      <rgbColor rgb="FF0066CC"/>
      <rgbColor rgb="FFC9DEC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0FAF3"/>
      <rgbColor rgb="FFC9EFD6"/>
      <rgbColor rgb="FFFCE9B8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AB86A"/>
      <rgbColor rgb="FF003300"/>
      <rgbColor rgb="FF333300"/>
      <rgbColor rgb="FF993300"/>
      <rgbColor rgb="FF993366"/>
      <rgbColor rgb="FF1F4E7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4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</sheetData>
  <mergeCells count="10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7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10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11</v>
      </c>
      <c r="B3" s="6"/>
      <c r="C3" s="6" t="s">
        <v>12</v>
      </c>
      <c r="D3" s="6"/>
      <c r="E3" s="6" t="s">
        <v>13</v>
      </c>
      <c r="F3" s="6"/>
      <c r="G3" s="6" t="s">
        <v>14</v>
      </c>
      <c r="H3" s="6"/>
    </row>
    <row r="4" customFormat="false" ht="30" hidden="false" customHeight="true" outlineLevel="0" collapsed="false">
      <c r="A4" s="7" t="n">
        <f aca="false">COUNTA(Garden!A4:A43)</f>
        <v>6</v>
      </c>
      <c r="B4" s="7"/>
      <c r="C4" s="7" t="n">
        <f aca="false">COUNTIF(Garden!H4:H43,"Ready")</f>
        <v>0</v>
      </c>
      <c r="D4" s="7"/>
      <c r="E4" s="7" t="n">
        <f aca="false">COUNTIF(Garden!H4:H43,"Soon")</f>
        <v>1</v>
      </c>
      <c r="F4" s="7"/>
      <c r="G4" s="7" t="n">
        <f aca="false">COUNTIF(Garden!H4:H43,"Growing")</f>
        <v>5</v>
      </c>
      <c r="H4" s="7"/>
    </row>
    <row r="6" customFormat="false" ht="15" hidden="false" customHeight="true" outlineLevel="0" collapsed="false">
      <c r="A6" s="6" t="s">
        <v>15</v>
      </c>
      <c r="B6" s="6"/>
      <c r="C6" s="6" t="s">
        <v>16</v>
      </c>
      <c r="D6" s="6"/>
    </row>
    <row r="7" customFormat="false" ht="30" hidden="false" customHeight="true" outlineLevel="0" collapsed="false">
      <c r="A7" s="7" t="n">
        <f aca="false">SUMPRODUCT((Garden!B4:B43&lt;&gt;"")/COUNTIF(Garden!B4:B43,Garden!B4:B43&amp;""))</f>
        <v>4</v>
      </c>
      <c r="B7" s="7"/>
      <c r="C7" s="7" t="n">
        <f aca="false">IFERROR(MIN(H40:H79),0)</f>
        <v>3</v>
      </c>
      <c r="D7" s="7"/>
    </row>
    <row r="40" customFormat="false" ht="15" hidden="false" customHeight="false" outlineLevel="0" collapsed="false">
      <c r="H40" s="0" t="n">
        <f aca="false">IF(Garden!G4="","",IF(Garden!G4&gt;=0,Garden!G4,""))</f>
        <v>20</v>
      </c>
    </row>
    <row r="41" customFormat="false" ht="15" hidden="false" customHeight="false" outlineLevel="0" collapsed="false">
      <c r="H41" s="0" t="n">
        <f aca="false">IF(Garden!G5="","",IF(Garden!G5&gt;=0,Garden!G5,""))</f>
        <v>54</v>
      </c>
    </row>
    <row r="42" customFormat="false" ht="15" hidden="false" customHeight="false" outlineLevel="0" collapsed="false">
      <c r="H42" s="0" t="n">
        <f aca="false">IF(Garden!G6="","",IF(Garden!G6&gt;=0,Garden!G6,""))</f>
        <v>22</v>
      </c>
    </row>
    <row r="43" customFormat="false" ht="15" hidden="false" customHeight="false" outlineLevel="0" collapsed="false">
      <c r="H43" s="0" t="n">
        <f aca="false">IF(Garden!G7="","",IF(Garden!G7&gt;=0,Garden!G7,""))</f>
        <v>37</v>
      </c>
    </row>
    <row r="44" customFormat="false" ht="15" hidden="false" customHeight="false" outlineLevel="0" collapsed="false">
      <c r="H44" s="0" t="n">
        <f aca="false">IF(Garden!G8="","",IF(Garden!G8&gt;=0,Garden!G8,""))</f>
        <v>3</v>
      </c>
    </row>
    <row r="45" customFormat="false" ht="15" hidden="false" customHeight="false" outlineLevel="0" collapsed="false">
      <c r="H45" s="0" t="n">
        <f aca="false">IF(Garden!G9="","",IF(Garden!G9&gt;=0,Garden!G9,""))</f>
        <v>32</v>
      </c>
    </row>
    <row r="46" customFormat="false" ht="15" hidden="false" customHeight="false" outlineLevel="0" collapsed="false">
      <c r="H46" s="0" t="str">
        <f aca="false">IF(Garden!G10="","",IF(Garden!G10&gt;=0,Garden!G10,""))</f>
        <v/>
      </c>
    </row>
    <row r="47" customFormat="false" ht="15" hidden="false" customHeight="false" outlineLevel="0" collapsed="false">
      <c r="H47" s="0" t="str">
        <f aca="false">IF(Garden!G11="","",IF(Garden!G11&gt;=0,Garden!G11,""))</f>
        <v/>
      </c>
    </row>
    <row r="48" customFormat="false" ht="15" hidden="false" customHeight="false" outlineLevel="0" collapsed="false">
      <c r="H48" s="0" t="str">
        <f aca="false">IF(Garden!G12="","",IF(Garden!G12&gt;=0,Garden!G12,""))</f>
        <v/>
      </c>
    </row>
    <row r="49" customFormat="false" ht="15" hidden="false" customHeight="false" outlineLevel="0" collapsed="false">
      <c r="H49" s="0" t="str">
        <f aca="false">IF(Garden!G13="","",IF(Garden!G13&gt;=0,Garden!G13,""))</f>
        <v/>
      </c>
    </row>
    <row r="50" customFormat="false" ht="15" hidden="false" customHeight="false" outlineLevel="0" collapsed="false">
      <c r="H50" s="0" t="str">
        <f aca="false">IF(Garden!G14="","",IF(Garden!G14&gt;=0,Garden!G14,""))</f>
        <v/>
      </c>
    </row>
    <row r="51" customFormat="false" ht="15" hidden="false" customHeight="false" outlineLevel="0" collapsed="false">
      <c r="H51" s="0" t="str">
        <f aca="false">IF(Garden!G15="","",IF(Garden!G15&gt;=0,Garden!G15,""))</f>
        <v/>
      </c>
    </row>
    <row r="52" customFormat="false" ht="15" hidden="false" customHeight="false" outlineLevel="0" collapsed="false">
      <c r="H52" s="0" t="str">
        <f aca="false">IF(Garden!G16="","",IF(Garden!G16&gt;=0,Garden!G16,""))</f>
        <v/>
      </c>
    </row>
    <row r="53" customFormat="false" ht="15" hidden="false" customHeight="false" outlineLevel="0" collapsed="false">
      <c r="H53" s="0" t="str">
        <f aca="false">IF(Garden!G17="","",IF(Garden!G17&gt;=0,Garden!G17,""))</f>
        <v/>
      </c>
    </row>
    <row r="54" customFormat="false" ht="15" hidden="false" customHeight="false" outlineLevel="0" collapsed="false">
      <c r="H54" s="0" t="str">
        <f aca="false">IF(Garden!G18="","",IF(Garden!G18&gt;=0,Garden!G18,""))</f>
        <v/>
      </c>
    </row>
    <row r="55" customFormat="false" ht="15" hidden="false" customHeight="false" outlineLevel="0" collapsed="false">
      <c r="H55" s="0" t="str">
        <f aca="false">IF(Garden!G19="","",IF(Garden!G19&gt;=0,Garden!G19,""))</f>
        <v/>
      </c>
    </row>
    <row r="56" customFormat="false" ht="15" hidden="false" customHeight="false" outlineLevel="0" collapsed="false">
      <c r="H56" s="0" t="str">
        <f aca="false">IF(Garden!G20="","",IF(Garden!G20&gt;=0,Garden!G20,""))</f>
        <v/>
      </c>
    </row>
    <row r="57" customFormat="false" ht="15" hidden="false" customHeight="false" outlineLevel="0" collapsed="false">
      <c r="H57" s="0" t="str">
        <f aca="false">IF(Garden!G21="","",IF(Garden!G21&gt;=0,Garden!G21,""))</f>
        <v/>
      </c>
    </row>
    <row r="58" customFormat="false" ht="15" hidden="false" customHeight="false" outlineLevel="0" collapsed="false">
      <c r="H58" s="0" t="str">
        <f aca="false">IF(Garden!G22="","",IF(Garden!G22&gt;=0,Garden!G22,""))</f>
        <v/>
      </c>
    </row>
    <row r="59" customFormat="false" ht="15" hidden="false" customHeight="false" outlineLevel="0" collapsed="false">
      <c r="H59" s="0" t="str">
        <f aca="false">IF(Garden!G23="","",IF(Garden!G23&gt;=0,Garden!G23,""))</f>
        <v/>
      </c>
    </row>
    <row r="60" customFormat="false" ht="15" hidden="false" customHeight="false" outlineLevel="0" collapsed="false">
      <c r="H60" s="0" t="str">
        <f aca="false">IF(Garden!G24="","",IF(Garden!G24&gt;=0,Garden!G24,""))</f>
        <v/>
      </c>
    </row>
    <row r="61" customFormat="false" ht="15" hidden="false" customHeight="false" outlineLevel="0" collapsed="false">
      <c r="H61" s="0" t="str">
        <f aca="false">IF(Garden!G25="","",IF(Garden!G25&gt;=0,Garden!G25,""))</f>
        <v/>
      </c>
    </row>
    <row r="62" customFormat="false" ht="15" hidden="false" customHeight="false" outlineLevel="0" collapsed="false">
      <c r="H62" s="0" t="str">
        <f aca="false">IF(Garden!G26="","",IF(Garden!G26&gt;=0,Garden!G26,""))</f>
        <v/>
      </c>
    </row>
    <row r="63" customFormat="false" ht="15" hidden="false" customHeight="false" outlineLevel="0" collapsed="false">
      <c r="H63" s="0" t="str">
        <f aca="false">IF(Garden!G27="","",IF(Garden!G27&gt;=0,Garden!G27,""))</f>
        <v/>
      </c>
    </row>
    <row r="64" customFormat="false" ht="15" hidden="false" customHeight="false" outlineLevel="0" collapsed="false">
      <c r="H64" s="0" t="str">
        <f aca="false">IF(Garden!G28="","",IF(Garden!G28&gt;=0,Garden!G28,""))</f>
        <v/>
      </c>
    </row>
    <row r="65" customFormat="false" ht="15" hidden="false" customHeight="false" outlineLevel="0" collapsed="false">
      <c r="H65" s="0" t="str">
        <f aca="false">IF(Garden!G29="","",IF(Garden!G29&gt;=0,Garden!G29,""))</f>
        <v/>
      </c>
    </row>
    <row r="66" customFormat="false" ht="15" hidden="false" customHeight="false" outlineLevel="0" collapsed="false">
      <c r="H66" s="0" t="str">
        <f aca="false">IF(Garden!G30="","",IF(Garden!G30&gt;=0,Garden!G30,""))</f>
        <v/>
      </c>
    </row>
    <row r="67" customFormat="false" ht="15" hidden="false" customHeight="false" outlineLevel="0" collapsed="false">
      <c r="H67" s="0" t="str">
        <f aca="false">IF(Garden!G31="","",IF(Garden!G31&gt;=0,Garden!G31,""))</f>
        <v/>
      </c>
    </row>
    <row r="68" customFormat="false" ht="15" hidden="false" customHeight="false" outlineLevel="0" collapsed="false">
      <c r="H68" s="0" t="str">
        <f aca="false">IF(Garden!G32="","",IF(Garden!G32&gt;=0,Garden!G32,""))</f>
        <v/>
      </c>
    </row>
    <row r="69" customFormat="false" ht="15" hidden="false" customHeight="false" outlineLevel="0" collapsed="false">
      <c r="H69" s="0" t="str">
        <f aca="false">IF(Garden!G33="","",IF(Garden!G33&gt;=0,Garden!G33,""))</f>
        <v/>
      </c>
    </row>
    <row r="70" customFormat="false" ht="15" hidden="false" customHeight="false" outlineLevel="0" collapsed="false">
      <c r="H70" s="0" t="str">
        <f aca="false">IF(Garden!G34="","",IF(Garden!G34&gt;=0,Garden!G34,""))</f>
        <v/>
      </c>
    </row>
    <row r="71" customFormat="false" ht="15" hidden="false" customHeight="false" outlineLevel="0" collapsed="false">
      <c r="H71" s="0" t="str">
        <f aca="false">IF(Garden!G35="","",IF(Garden!G35&gt;=0,Garden!G35,""))</f>
        <v/>
      </c>
    </row>
    <row r="72" customFormat="false" ht="15" hidden="false" customHeight="false" outlineLevel="0" collapsed="false">
      <c r="H72" s="0" t="str">
        <f aca="false">IF(Garden!G36="","",IF(Garden!G36&gt;=0,Garden!G36,""))</f>
        <v/>
      </c>
    </row>
    <row r="73" customFormat="false" ht="15" hidden="false" customHeight="false" outlineLevel="0" collapsed="false">
      <c r="H73" s="0" t="str">
        <f aca="false">IF(Garden!G37="","",IF(Garden!G37&gt;=0,Garden!G37,""))</f>
        <v/>
      </c>
    </row>
    <row r="74" customFormat="false" ht="15" hidden="false" customHeight="false" outlineLevel="0" collapsed="false">
      <c r="H74" s="0" t="str">
        <f aca="false">IF(Garden!G38="","",IF(Garden!G38&gt;=0,Garden!G38,""))</f>
        <v/>
      </c>
    </row>
    <row r="75" customFormat="false" ht="15" hidden="false" customHeight="false" outlineLevel="0" collapsed="false">
      <c r="H75" s="0" t="str">
        <f aca="false">IF(Garden!G39="","",IF(Garden!G39&gt;=0,Garden!G39,""))</f>
        <v/>
      </c>
    </row>
    <row r="76" customFormat="false" ht="15" hidden="false" customHeight="false" outlineLevel="0" collapsed="false">
      <c r="H76" s="0" t="str">
        <f aca="false">IF(Garden!G40="","",IF(Garden!G40&gt;=0,Garden!G40,""))</f>
        <v/>
      </c>
    </row>
    <row r="77" customFormat="false" ht="15" hidden="false" customHeight="false" outlineLevel="0" collapsed="false">
      <c r="H77" s="0" t="str">
        <f aca="false">IF(Garden!G41="","",IF(Garden!G41&gt;=0,Garden!G41,""))</f>
        <v/>
      </c>
    </row>
    <row r="78" customFormat="false" ht="15" hidden="false" customHeight="false" outlineLevel="0" collapsed="false">
      <c r="H78" s="0" t="str">
        <f aca="false">IF(Garden!G42="","",IF(Garden!G42&gt;=0,Garden!G42,""))</f>
        <v/>
      </c>
    </row>
    <row r="79" customFormat="false" ht="15" hidden="false" customHeight="false" outlineLevel="0" collapsed="false">
      <c r="H79" s="0" t="str">
        <f aca="false">IF(Garden!G43="","",IF(Garden!G43&gt;=0,Garden!G43,""))</f>
        <v/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4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2"/>
    <col collapsed="false" customWidth="true" hidden="false" outlineLevel="0" max="3" min="2" style="0" width="14"/>
    <col collapsed="false" customWidth="true" hidden="false" outlineLevel="0" max="5" min="4" style="0" width="15"/>
    <col collapsed="false" customWidth="true" hidden="false" outlineLevel="0" max="6" min="6" style="0" width="13"/>
    <col collapsed="false" customWidth="true" hidden="false" outlineLevel="0" max="8" min="7" style="0" width="12"/>
  </cols>
  <sheetData>
    <row r="1" customFormat="false" ht="30" hidden="false" customHeight="true" outlineLevel="0" collapsed="false">
      <c r="A1" s="8" t="s">
        <v>17</v>
      </c>
      <c r="B1" s="8"/>
      <c r="C1" s="8"/>
      <c r="D1" s="8"/>
      <c r="E1" s="8"/>
      <c r="F1" s="8"/>
      <c r="G1" s="8"/>
      <c r="H1" s="8"/>
    </row>
    <row r="2" customFormat="false" ht="15" hidden="false" customHeight="true" outlineLevel="0" collapsed="false">
      <c r="A2" s="2" t="s">
        <v>18</v>
      </c>
      <c r="B2" s="2"/>
      <c r="C2" s="2"/>
      <c r="D2" s="2"/>
      <c r="E2" s="2"/>
      <c r="F2" s="2"/>
      <c r="G2" s="2"/>
      <c r="H2" s="2"/>
    </row>
    <row r="3" customFormat="false" ht="23.85" hidden="false" customHeight="false" outlineLevel="0" collapsed="false">
      <c r="A3" s="9" t="s">
        <v>19</v>
      </c>
      <c r="B3" s="9" t="s">
        <v>20</v>
      </c>
      <c r="C3" s="9" t="s">
        <v>21</v>
      </c>
      <c r="D3" s="9" t="s">
        <v>22</v>
      </c>
      <c r="E3" s="9" t="s">
        <v>23</v>
      </c>
      <c r="F3" s="9" t="s">
        <v>24</v>
      </c>
      <c r="G3" s="9" t="s">
        <v>25</v>
      </c>
      <c r="H3" s="9" t="s">
        <v>26</v>
      </c>
    </row>
    <row r="4" customFormat="false" ht="15" hidden="false" customHeight="false" outlineLevel="0" collapsed="false">
      <c r="A4" s="10" t="s">
        <v>27</v>
      </c>
      <c r="B4" s="10" t="s">
        <v>28</v>
      </c>
      <c r="C4" s="10" t="s">
        <v>29</v>
      </c>
      <c r="D4" s="11" t="n">
        <f aca="true">TODAY()-50</f>
        <v>46136</v>
      </c>
      <c r="E4" s="12" t="n">
        <v>10</v>
      </c>
      <c r="F4" s="13" t="n">
        <f aca="false">IF(OR(D4="",E4=""),"",D4+E4*7)</f>
        <v>46206</v>
      </c>
      <c r="G4" s="14" t="n">
        <f aca="true">IF(F4="","",F4-TODAY())</f>
        <v>20</v>
      </c>
      <c r="H4" s="15" t="str">
        <f aca="false">IF(G4="","",IF(G4&lt;0,"Ready",IF(G4&lt;=14,"Soon","Growing")))</f>
        <v>Growing</v>
      </c>
    </row>
    <row r="5" customFormat="false" ht="15" hidden="false" customHeight="false" outlineLevel="0" collapsed="false">
      <c r="A5" s="10" t="s">
        <v>30</v>
      </c>
      <c r="B5" s="10" t="s">
        <v>28</v>
      </c>
      <c r="C5" s="10" t="s">
        <v>31</v>
      </c>
      <c r="D5" s="11" t="n">
        <f aca="true">TODAY()-30</f>
        <v>46156</v>
      </c>
      <c r="E5" s="12" t="n">
        <v>12</v>
      </c>
      <c r="F5" s="16" t="n">
        <f aca="false">IF(OR(D5="",E5=""),"",D5+E5*7)</f>
        <v>46240</v>
      </c>
      <c r="G5" s="17" t="n">
        <f aca="true">IF(F5="","",F5-TODAY())</f>
        <v>54</v>
      </c>
      <c r="H5" s="18" t="str">
        <f aca="false">IF(G5="","",IF(G5&lt;0,"Ready",IF(G5&lt;=14,"Soon","Growing")))</f>
        <v>Growing</v>
      </c>
    </row>
    <row r="6" customFormat="false" ht="15" hidden="false" customHeight="false" outlineLevel="0" collapsed="false">
      <c r="A6" s="10" t="s">
        <v>32</v>
      </c>
      <c r="B6" s="10" t="s">
        <v>33</v>
      </c>
      <c r="C6" s="10" t="s">
        <v>34</v>
      </c>
      <c r="D6" s="11" t="n">
        <f aca="true">TODAY()-20</f>
        <v>46166</v>
      </c>
      <c r="E6" s="12" t="n">
        <v>6</v>
      </c>
      <c r="F6" s="13" t="n">
        <f aca="false">IF(OR(D6="",E6=""),"",D6+E6*7)</f>
        <v>46208</v>
      </c>
      <c r="G6" s="14" t="n">
        <f aca="true">IF(F6="","",F6-TODAY())</f>
        <v>22</v>
      </c>
      <c r="H6" s="15" t="str">
        <f aca="false">IF(G6="","",IF(G6&lt;0,"Ready",IF(G6&lt;=14,"Soon","Growing")))</f>
        <v>Growing</v>
      </c>
    </row>
    <row r="7" customFormat="false" ht="15" hidden="false" customHeight="false" outlineLevel="0" collapsed="false">
      <c r="A7" s="10" t="s">
        <v>35</v>
      </c>
      <c r="B7" s="10" t="s">
        <v>36</v>
      </c>
      <c r="C7" s="10" t="s">
        <v>37</v>
      </c>
      <c r="D7" s="11" t="n">
        <f aca="true">TODAY()-40</f>
        <v>46146</v>
      </c>
      <c r="E7" s="12" t="n">
        <v>11</v>
      </c>
      <c r="F7" s="16" t="n">
        <f aca="false">IF(OR(D7="",E7=""),"",D7+E7*7)</f>
        <v>46223</v>
      </c>
      <c r="G7" s="17" t="n">
        <f aca="true">IF(F7="","",F7-TODAY())</f>
        <v>37</v>
      </c>
      <c r="H7" s="18" t="str">
        <f aca="false">IF(G7="","",IF(G7&lt;0,"Ready",IF(G7&lt;=14,"Soon","Growing")))</f>
        <v>Growing</v>
      </c>
    </row>
    <row r="8" customFormat="false" ht="15" hidden="false" customHeight="false" outlineLevel="0" collapsed="false">
      <c r="A8" s="10" t="s">
        <v>38</v>
      </c>
      <c r="B8" s="10" t="s">
        <v>39</v>
      </c>
      <c r="C8" s="10" t="s">
        <v>40</v>
      </c>
      <c r="D8" s="11" t="n">
        <f aca="true">TODAY()-60</f>
        <v>46126</v>
      </c>
      <c r="E8" s="12" t="n">
        <v>9</v>
      </c>
      <c r="F8" s="13" t="n">
        <f aca="false">IF(OR(D8="",E8=""),"",D8+E8*7)</f>
        <v>46189</v>
      </c>
      <c r="G8" s="14" t="n">
        <f aca="true">IF(F8="","",F8-TODAY())</f>
        <v>3</v>
      </c>
      <c r="H8" s="15" t="str">
        <f aca="false">IF(G8="","",IF(G8&lt;0,"Ready",IF(G8&lt;=14,"Soon","Growing")))</f>
        <v>Soon</v>
      </c>
    </row>
    <row r="9" customFormat="false" ht="15" hidden="false" customHeight="false" outlineLevel="0" collapsed="false">
      <c r="A9" s="10" t="s">
        <v>41</v>
      </c>
      <c r="B9" s="10" t="s">
        <v>28</v>
      </c>
      <c r="C9" s="10" t="s">
        <v>31</v>
      </c>
      <c r="D9" s="11" t="n">
        <f aca="true">TODAY()-10</f>
        <v>46176</v>
      </c>
      <c r="E9" s="12" t="n">
        <v>6</v>
      </c>
      <c r="F9" s="16" t="n">
        <f aca="false">IF(OR(D9="",E9=""),"",D9+E9*7)</f>
        <v>46218</v>
      </c>
      <c r="G9" s="17" t="n">
        <f aca="true">IF(F9="","",F9-TODAY())</f>
        <v>32</v>
      </c>
      <c r="H9" s="18" t="str">
        <f aca="false">IF(G9="","",IF(G9&lt;0,"Ready",IF(G9&lt;=14,"Soon","Growing")))</f>
        <v>Growing</v>
      </c>
    </row>
    <row r="10" customFormat="false" ht="15" hidden="false" customHeight="false" outlineLevel="0" collapsed="false">
      <c r="A10" s="10"/>
      <c r="B10" s="10"/>
      <c r="C10" s="10"/>
      <c r="D10" s="12"/>
      <c r="E10" s="12"/>
      <c r="F10" s="14" t="str">
        <f aca="false">IF(OR(D10="",E10=""),"",D10+E10*7)</f>
        <v/>
      </c>
      <c r="G10" s="14" t="str">
        <f aca="true">IF(F10="","",F10-TODAY())</f>
        <v/>
      </c>
      <c r="H10" s="15" t="str">
        <f aca="false">IF(G10="","",IF(G10&lt;0,"Ready",IF(G10&lt;=14,"Soon","Growing")))</f>
        <v/>
      </c>
    </row>
    <row r="11" customFormat="false" ht="15" hidden="false" customHeight="false" outlineLevel="0" collapsed="false">
      <c r="A11" s="10"/>
      <c r="B11" s="10"/>
      <c r="C11" s="10"/>
      <c r="D11" s="12"/>
      <c r="E11" s="12"/>
      <c r="F11" s="17" t="str">
        <f aca="false">IF(OR(D11="",E11=""),"",D11+E11*7)</f>
        <v/>
      </c>
      <c r="G11" s="17" t="str">
        <f aca="true">IF(F11="","",F11-TODAY())</f>
        <v/>
      </c>
      <c r="H11" s="18" t="str">
        <f aca="false">IF(G11="","",IF(G11&lt;0,"Ready",IF(G11&lt;=14,"Soon","Growing")))</f>
        <v/>
      </c>
    </row>
    <row r="12" customFormat="false" ht="15" hidden="false" customHeight="false" outlineLevel="0" collapsed="false">
      <c r="A12" s="10"/>
      <c r="B12" s="10"/>
      <c r="C12" s="10"/>
      <c r="D12" s="12"/>
      <c r="E12" s="12"/>
      <c r="F12" s="14" t="str">
        <f aca="false">IF(OR(D12="",E12=""),"",D12+E12*7)</f>
        <v/>
      </c>
      <c r="G12" s="14" t="str">
        <f aca="true">IF(F12="","",F12-TODAY())</f>
        <v/>
      </c>
      <c r="H12" s="15" t="str">
        <f aca="false">IF(G12="","",IF(G12&lt;0,"Ready",IF(G12&lt;=14,"Soon","Growing")))</f>
        <v/>
      </c>
    </row>
    <row r="13" customFormat="false" ht="15" hidden="false" customHeight="false" outlineLevel="0" collapsed="false">
      <c r="A13" s="10"/>
      <c r="B13" s="10"/>
      <c r="C13" s="10"/>
      <c r="D13" s="12"/>
      <c r="E13" s="12"/>
      <c r="F13" s="17" t="str">
        <f aca="false">IF(OR(D13="",E13=""),"",D13+E13*7)</f>
        <v/>
      </c>
      <c r="G13" s="17" t="str">
        <f aca="true">IF(F13="","",F13-TODAY())</f>
        <v/>
      </c>
      <c r="H13" s="18" t="str">
        <f aca="false">IF(G13="","",IF(G13&lt;0,"Ready",IF(G13&lt;=14,"Soon","Growing")))</f>
        <v/>
      </c>
    </row>
    <row r="14" customFormat="false" ht="15" hidden="false" customHeight="false" outlineLevel="0" collapsed="false">
      <c r="A14" s="10"/>
      <c r="B14" s="10"/>
      <c r="C14" s="10"/>
      <c r="D14" s="12"/>
      <c r="E14" s="12"/>
      <c r="F14" s="14" t="str">
        <f aca="false">IF(OR(D14="",E14=""),"",D14+E14*7)</f>
        <v/>
      </c>
      <c r="G14" s="14" t="str">
        <f aca="true">IF(F14="","",F14-TODAY())</f>
        <v/>
      </c>
      <c r="H14" s="15" t="str">
        <f aca="false">IF(G14="","",IF(G14&lt;0,"Ready",IF(G14&lt;=14,"Soon","Growing")))</f>
        <v/>
      </c>
    </row>
    <row r="15" customFormat="false" ht="15" hidden="false" customHeight="false" outlineLevel="0" collapsed="false">
      <c r="A15" s="10"/>
      <c r="B15" s="10"/>
      <c r="C15" s="10"/>
      <c r="D15" s="12"/>
      <c r="E15" s="12"/>
      <c r="F15" s="17" t="str">
        <f aca="false">IF(OR(D15="",E15=""),"",D15+E15*7)</f>
        <v/>
      </c>
      <c r="G15" s="17" t="str">
        <f aca="true">IF(F15="","",F15-TODAY())</f>
        <v/>
      </c>
      <c r="H15" s="18" t="str">
        <f aca="false">IF(G15="","",IF(G15&lt;0,"Ready",IF(G15&lt;=14,"Soon","Growing")))</f>
        <v/>
      </c>
    </row>
    <row r="16" customFormat="false" ht="15" hidden="false" customHeight="false" outlineLevel="0" collapsed="false">
      <c r="A16" s="10"/>
      <c r="B16" s="10"/>
      <c r="C16" s="10"/>
      <c r="D16" s="12"/>
      <c r="E16" s="12"/>
      <c r="F16" s="14" t="str">
        <f aca="false">IF(OR(D16="",E16=""),"",D16+E16*7)</f>
        <v/>
      </c>
      <c r="G16" s="14" t="str">
        <f aca="true">IF(F16="","",F16-TODAY())</f>
        <v/>
      </c>
      <c r="H16" s="15" t="str">
        <f aca="false">IF(G16="","",IF(G16&lt;0,"Ready",IF(G16&lt;=14,"Soon","Growing")))</f>
        <v/>
      </c>
    </row>
    <row r="17" customFormat="false" ht="15" hidden="false" customHeight="false" outlineLevel="0" collapsed="false">
      <c r="A17" s="10"/>
      <c r="B17" s="10"/>
      <c r="C17" s="10"/>
      <c r="D17" s="12"/>
      <c r="E17" s="12"/>
      <c r="F17" s="17" t="str">
        <f aca="false">IF(OR(D17="",E17=""),"",D17+E17*7)</f>
        <v/>
      </c>
      <c r="G17" s="17" t="str">
        <f aca="true">IF(F17="","",F17-TODAY())</f>
        <v/>
      </c>
      <c r="H17" s="18" t="str">
        <f aca="false">IF(G17="","",IF(G17&lt;0,"Ready",IF(G17&lt;=14,"Soon","Growing")))</f>
        <v/>
      </c>
    </row>
    <row r="18" customFormat="false" ht="15" hidden="false" customHeight="false" outlineLevel="0" collapsed="false">
      <c r="A18" s="10"/>
      <c r="B18" s="10"/>
      <c r="C18" s="10"/>
      <c r="D18" s="12"/>
      <c r="E18" s="12"/>
      <c r="F18" s="14" t="str">
        <f aca="false">IF(OR(D18="",E18=""),"",D18+E18*7)</f>
        <v/>
      </c>
      <c r="G18" s="14" t="str">
        <f aca="true">IF(F18="","",F18-TODAY())</f>
        <v/>
      </c>
      <c r="H18" s="15" t="str">
        <f aca="false">IF(G18="","",IF(G18&lt;0,"Ready",IF(G18&lt;=14,"Soon","Growing")))</f>
        <v/>
      </c>
    </row>
    <row r="19" customFormat="false" ht="15" hidden="false" customHeight="false" outlineLevel="0" collapsed="false">
      <c r="A19" s="10"/>
      <c r="B19" s="10"/>
      <c r="C19" s="10"/>
      <c r="D19" s="12"/>
      <c r="E19" s="12"/>
      <c r="F19" s="17" t="str">
        <f aca="false">IF(OR(D19="",E19=""),"",D19+E19*7)</f>
        <v/>
      </c>
      <c r="G19" s="17" t="str">
        <f aca="true">IF(F19="","",F19-TODAY())</f>
        <v/>
      </c>
      <c r="H19" s="18" t="str">
        <f aca="false">IF(G19="","",IF(G19&lt;0,"Ready",IF(G19&lt;=14,"Soon","Growing")))</f>
        <v/>
      </c>
    </row>
    <row r="20" customFormat="false" ht="15" hidden="false" customHeight="false" outlineLevel="0" collapsed="false">
      <c r="A20" s="10"/>
      <c r="B20" s="10"/>
      <c r="C20" s="10"/>
      <c r="D20" s="12"/>
      <c r="E20" s="12"/>
      <c r="F20" s="14" t="str">
        <f aca="false">IF(OR(D20="",E20=""),"",D20+E20*7)</f>
        <v/>
      </c>
      <c r="G20" s="14" t="str">
        <f aca="true">IF(F20="","",F20-TODAY())</f>
        <v/>
      </c>
      <c r="H20" s="15" t="str">
        <f aca="false">IF(G20="","",IF(G20&lt;0,"Ready",IF(G20&lt;=14,"Soon","Growing")))</f>
        <v/>
      </c>
    </row>
    <row r="21" customFormat="false" ht="15" hidden="false" customHeight="false" outlineLevel="0" collapsed="false">
      <c r="A21" s="10"/>
      <c r="B21" s="10"/>
      <c r="C21" s="10"/>
      <c r="D21" s="12"/>
      <c r="E21" s="12"/>
      <c r="F21" s="17" t="str">
        <f aca="false">IF(OR(D21="",E21=""),"",D21+E21*7)</f>
        <v/>
      </c>
      <c r="G21" s="17" t="str">
        <f aca="true">IF(F21="","",F21-TODAY())</f>
        <v/>
      </c>
      <c r="H21" s="18" t="str">
        <f aca="false">IF(G21="","",IF(G21&lt;0,"Ready",IF(G21&lt;=14,"Soon","Growing")))</f>
        <v/>
      </c>
    </row>
    <row r="22" customFormat="false" ht="15" hidden="false" customHeight="false" outlineLevel="0" collapsed="false">
      <c r="A22" s="10"/>
      <c r="B22" s="10"/>
      <c r="C22" s="10"/>
      <c r="D22" s="12"/>
      <c r="E22" s="12"/>
      <c r="F22" s="14" t="str">
        <f aca="false">IF(OR(D22="",E22=""),"",D22+E22*7)</f>
        <v/>
      </c>
      <c r="G22" s="14" t="str">
        <f aca="true">IF(F22="","",F22-TODAY())</f>
        <v/>
      </c>
      <c r="H22" s="15" t="str">
        <f aca="false">IF(G22="","",IF(G22&lt;0,"Ready",IF(G22&lt;=14,"Soon","Growing")))</f>
        <v/>
      </c>
    </row>
    <row r="23" customFormat="false" ht="15" hidden="false" customHeight="false" outlineLevel="0" collapsed="false">
      <c r="A23" s="10"/>
      <c r="B23" s="10"/>
      <c r="C23" s="10"/>
      <c r="D23" s="12"/>
      <c r="E23" s="12"/>
      <c r="F23" s="17" t="str">
        <f aca="false">IF(OR(D23="",E23=""),"",D23+E23*7)</f>
        <v/>
      </c>
      <c r="G23" s="17" t="str">
        <f aca="true">IF(F23="","",F23-TODAY())</f>
        <v/>
      </c>
      <c r="H23" s="18" t="str">
        <f aca="false">IF(G23="","",IF(G23&lt;0,"Ready",IF(G23&lt;=14,"Soon","Growing")))</f>
        <v/>
      </c>
    </row>
    <row r="24" customFormat="false" ht="15" hidden="false" customHeight="false" outlineLevel="0" collapsed="false">
      <c r="A24" s="10"/>
      <c r="B24" s="10"/>
      <c r="C24" s="10"/>
      <c r="D24" s="12"/>
      <c r="E24" s="12"/>
      <c r="F24" s="14" t="str">
        <f aca="false">IF(OR(D24="",E24=""),"",D24+E24*7)</f>
        <v/>
      </c>
      <c r="G24" s="14" t="str">
        <f aca="true">IF(F24="","",F24-TODAY())</f>
        <v/>
      </c>
      <c r="H24" s="15" t="str">
        <f aca="false">IF(G24="","",IF(G24&lt;0,"Ready",IF(G24&lt;=14,"Soon","Growing")))</f>
        <v/>
      </c>
    </row>
    <row r="25" customFormat="false" ht="15" hidden="false" customHeight="false" outlineLevel="0" collapsed="false">
      <c r="A25" s="10"/>
      <c r="B25" s="10"/>
      <c r="C25" s="10"/>
      <c r="D25" s="12"/>
      <c r="E25" s="12"/>
      <c r="F25" s="17" t="str">
        <f aca="false">IF(OR(D25="",E25=""),"",D25+E25*7)</f>
        <v/>
      </c>
      <c r="G25" s="17" t="str">
        <f aca="true">IF(F25="","",F25-TODAY())</f>
        <v/>
      </c>
      <c r="H25" s="18" t="str">
        <f aca="false">IF(G25="","",IF(G25&lt;0,"Ready",IF(G25&lt;=14,"Soon","Growing")))</f>
        <v/>
      </c>
    </row>
    <row r="26" customFormat="false" ht="15" hidden="false" customHeight="false" outlineLevel="0" collapsed="false">
      <c r="A26" s="10"/>
      <c r="B26" s="10"/>
      <c r="C26" s="10"/>
      <c r="D26" s="12"/>
      <c r="E26" s="12"/>
      <c r="F26" s="14" t="str">
        <f aca="false">IF(OR(D26="",E26=""),"",D26+E26*7)</f>
        <v/>
      </c>
      <c r="G26" s="14" t="str">
        <f aca="true">IF(F26="","",F26-TODAY())</f>
        <v/>
      </c>
      <c r="H26" s="15" t="str">
        <f aca="false">IF(G26="","",IF(G26&lt;0,"Ready",IF(G26&lt;=14,"Soon","Growing")))</f>
        <v/>
      </c>
    </row>
    <row r="27" customFormat="false" ht="15" hidden="false" customHeight="false" outlineLevel="0" collapsed="false">
      <c r="A27" s="10"/>
      <c r="B27" s="10"/>
      <c r="C27" s="10"/>
      <c r="D27" s="12"/>
      <c r="E27" s="12"/>
      <c r="F27" s="17" t="str">
        <f aca="false">IF(OR(D27="",E27=""),"",D27+E27*7)</f>
        <v/>
      </c>
      <c r="G27" s="17" t="str">
        <f aca="true">IF(F27="","",F27-TODAY())</f>
        <v/>
      </c>
      <c r="H27" s="18" t="str">
        <f aca="false">IF(G27="","",IF(G27&lt;0,"Ready",IF(G27&lt;=14,"Soon","Growing")))</f>
        <v/>
      </c>
    </row>
    <row r="28" customFormat="false" ht="15" hidden="false" customHeight="false" outlineLevel="0" collapsed="false">
      <c r="A28" s="10"/>
      <c r="B28" s="10"/>
      <c r="C28" s="10"/>
      <c r="D28" s="12"/>
      <c r="E28" s="12"/>
      <c r="F28" s="14" t="str">
        <f aca="false">IF(OR(D28="",E28=""),"",D28+E28*7)</f>
        <v/>
      </c>
      <c r="G28" s="14" t="str">
        <f aca="true">IF(F28="","",F28-TODAY())</f>
        <v/>
      </c>
      <c r="H28" s="15" t="str">
        <f aca="false">IF(G28="","",IF(G28&lt;0,"Ready",IF(G28&lt;=14,"Soon","Growing")))</f>
        <v/>
      </c>
    </row>
    <row r="29" customFormat="false" ht="15" hidden="false" customHeight="false" outlineLevel="0" collapsed="false">
      <c r="A29" s="10"/>
      <c r="B29" s="10"/>
      <c r="C29" s="10"/>
      <c r="D29" s="12"/>
      <c r="E29" s="12"/>
      <c r="F29" s="17" t="str">
        <f aca="false">IF(OR(D29="",E29=""),"",D29+E29*7)</f>
        <v/>
      </c>
      <c r="G29" s="17" t="str">
        <f aca="true">IF(F29="","",F29-TODAY())</f>
        <v/>
      </c>
      <c r="H29" s="18" t="str">
        <f aca="false">IF(G29="","",IF(G29&lt;0,"Ready",IF(G29&lt;=14,"Soon","Growing")))</f>
        <v/>
      </c>
    </row>
    <row r="30" customFormat="false" ht="15" hidden="false" customHeight="false" outlineLevel="0" collapsed="false">
      <c r="A30" s="10"/>
      <c r="B30" s="10"/>
      <c r="C30" s="10"/>
      <c r="D30" s="12"/>
      <c r="E30" s="12"/>
      <c r="F30" s="14" t="str">
        <f aca="false">IF(OR(D30="",E30=""),"",D30+E30*7)</f>
        <v/>
      </c>
      <c r="G30" s="14" t="str">
        <f aca="true">IF(F30="","",F30-TODAY())</f>
        <v/>
      </c>
      <c r="H30" s="15" t="str">
        <f aca="false">IF(G30="","",IF(G30&lt;0,"Ready",IF(G30&lt;=14,"Soon","Growing")))</f>
        <v/>
      </c>
    </row>
    <row r="31" customFormat="false" ht="15" hidden="false" customHeight="false" outlineLevel="0" collapsed="false">
      <c r="A31" s="10"/>
      <c r="B31" s="10"/>
      <c r="C31" s="10"/>
      <c r="D31" s="12"/>
      <c r="E31" s="12"/>
      <c r="F31" s="17" t="str">
        <f aca="false">IF(OR(D31="",E31=""),"",D31+E31*7)</f>
        <v/>
      </c>
      <c r="G31" s="17" t="str">
        <f aca="true">IF(F31="","",F31-TODAY())</f>
        <v/>
      </c>
      <c r="H31" s="18" t="str">
        <f aca="false">IF(G31="","",IF(G31&lt;0,"Ready",IF(G31&lt;=14,"Soon","Growing")))</f>
        <v/>
      </c>
    </row>
    <row r="32" customFormat="false" ht="15" hidden="false" customHeight="false" outlineLevel="0" collapsed="false">
      <c r="A32" s="10"/>
      <c r="B32" s="10"/>
      <c r="C32" s="10"/>
      <c r="D32" s="12"/>
      <c r="E32" s="12"/>
      <c r="F32" s="14" t="str">
        <f aca="false">IF(OR(D32="",E32=""),"",D32+E32*7)</f>
        <v/>
      </c>
      <c r="G32" s="14" t="str">
        <f aca="true">IF(F32="","",F32-TODAY())</f>
        <v/>
      </c>
      <c r="H32" s="15" t="str">
        <f aca="false">IF(G32="","",IF(G32&lt;0,"Ready",IF(G32&lt;=14,"Soon","Growing")))</f>
        <v/>
      </c>
    </row>
    <row r="33" customFormat="false" ht="15" hidden="false" customHeight="false" outlineLevel="0" collapsed="false">
      <c r="A33" s="10"/>
      <c r="B33" s="10"/>
      <c r="C33" s="10"/>
      <c r="D33" s="12"/>
      <c r="E33" s="12"/>
      <c r="F33" s="17" t="str">
        <f aca="false">IF(OR(D33="",E33=""),"",D33+E33*7)</f>
        <v/>
      </c>
      <c r="G33" s="17" t="str">
        <f aca="true">IF(F33="","",F33-TODAY())</f>
        <v/>
      </c>
      <c r="H33" s="18" t="str">
        <f aca="false">IF(G33="","",IF(G33&lt;0,"Ready",IF(G33&lt;=14,"Soon","Growing")))</f>
        <v/>
      </c>
    </row>
    <row r="34" customFormat="false" ht="15" hidden="false" customHeight="false" outlineLevel="0" collapsed="false">
      <c r="A34" s="10"/>
      <c r="B34" s="10"/>
      <c r="C34" s="10"/>
      <c r="D34" s="12"/>
      <c r="E34" s="12"/>
      <c r="F34" s="14" t="str">
        <f aca="false">IF(OR(D34="",E34=""),"",D34+E34*7)</f>
        <v/>
      </c>
      <c r="G34" s="14" t="str">
        <f aca="true">IF(F34="","",F34-TODAY())</f>
        <v/>
      </c>
      <c r="H34" s="15" t="str">
        <f aca="false">IF(G34="","",IF(G34&lt;0,"Ready",IF(G34&lt;=14,"Soon","Growing")))</f>
        <v/>
      </c>
    </row>
    <row r="35" customFormat="false" ht="15" hidden="false" customHeight="false" outlineLevel="0" collapsed="false">
      <c r="A35" s="10"/>
      <c r="B35" s="10"/>
      <c r="C35" s="10"/>
      <c r="D35" s="12"/>
      <c r="E35" s="12"/>
      <c r="F35" s="17" t="str">
        <f aca="false">IF(OR(D35="",E35=""),"",D35+E35*7)</f>
        <v/>
      </c>
      <c r="G35" s="17" t="str">
        <f aca="true">IF(F35="","",F35-TODAY())</f>
        <v/>
      </c>
      <c r="H35" s="18" t="str">
        <f aca="false">IF(G35="","",IF(G35&lt;0,"Ready",IF(G35&lt;=14,"Soon","Growing")))</f>
        <v/>
      </c>
    </row>
    <row r="36" customFormat="false" ht="15" hidden="false" customHeight="false" outlineLevel="0" collapsed="false">
      <c r="A36" s="10"/>
      <c r="B36" s="10"/>
      <c r="C36" s="10"/>
      <c r="D36" s="12"/>
      <c r="E36" s="12"/>
      <c r="F36" s="14" t="str">
        <f aca="false">IF(OR(D36="",E36=""),"",D36+E36*7)</f>
        <v/>
      </c>
      <c r="G36" s="14" t="str">
        <f aca="true">IF(F36="","",F36-TODAY())</f>
        <v/>
      </c>
      <c r="H36" s="15" t="str">
        <f aca="false">IF(G36="","",IF(G36&lt;0,"Ready",IF(G36&lt;=14,"Soon","Growing")))</f>
        <v/>
      </c>
    </row>
    <row r="37" customFormat="false" ht="15" hidden="false" customHeight="false" outlineLevel="0" collapsed="false">
      <c r="A37" s="10"/>
      <c r="B37" s="10"/>
      <c r="C37" s="10"/>
      <c r="D37" s="12"/>
      <c r="E37" s="12"/>
      <c r="F37" s="17" t="str">
        <f aca="false">IF(OR(D37="",E37=""),"",D37+E37*7)</f>
        <v/>
      </c>
      <c r="G37" s="17" t="str">
        <f aca="true">IF(F37="","",F37-TODAY())</f>
        <v/>
      </c>
      <c r="H37" s="18" t="str">
        <f aca="false">IF(G37="","",IF(G37&lt;0,"Ready",IF(G37&lt;=14,"Soon","Growing")))</f>
        <v/>
      </c>
    </row>
    <row r="38" customFormat="false" ht="15" hidden="false" customHeight="false" outlineLevel="0" collapsed="false">
      <c r="A38" s="10"/>
      <c r="B38" s="10"/>
      <c r="C38" s="10"/>
      <c r="D38" s="12"/>
      <c r="E38" s="12"/>
      <c r="F38" s="14" t="str">
        <f aca="false">IF(OR(D38="",E38=""),"",D38+E38*7)</f>
        <v/>
      </c>
      <c r="G38" s="14" t="str">
        <f aca="true">IF(F38="","",F38-TODAY())</f>
        <v/>
      </c>
      <c r="H38" s="15" t="str">
        <f aca="false">IF(G38="","",IF(G38&lt;0,"Ready",IF(G38&lt;=14,"Soon","Growing")))</f>
        <v/>
      </c>
    </row>
    <row r="39" customFormat="false" ht="15" hidden="false" customHeight="false" outlineLevel="0" collapsed="false">
      <c r="A39" s="10"/>
      <c r="B39" s="10"/>
      <c r="C39" s="10"/>
      <c r="D39" s="12"/>
      <c r="E39" s="12"/>
      <c r="F39" s="17" t="str">
        <f aca="false">IF(OR(D39="",E39=""),"",D39+E39*7)</f>
        <v/>
      </c>
      <c r="G39" s="17" t="str">
        <f aca="true">IF(F39="","",F39-TODAY())</f>
        <v/>
      </c>
      <c r="H39" s="18" t="str">
        <f aca="false">IF(G39="","",IF(G39&lt;0,"Ready",IF(G39&lt;=14,"Soon","Growing")))</f>
        <v/>
      </c>
    </row>
    <row r="40" customFormat="false" ht="15" hidden="false" customHeight="false" outlineLevel="0" collapsed="false">
      <c r="A40" s="10"/>
      <c r="B40" s="10"/>
      <c r="C40" s="10"/>
      <c r="D40" s="12"/>
      <c r="E40" s="12"/>
      <c r="F40" s="14" t="str">
        <f aca="false">IF(OR(D40="",E40=""),"",D40+E40*7)</f>
        <v/>
      </c>
      <c r="G40" s="14" t="str">
        <f aca="true">IF(F40="","",F40-TODAY())</f>
        <v/>
      </c>
      <c r="H40" s="15" t="str">
        <f aca="false">IF(G40="","",IF(G40&lt;0,"Ready",IF(G40&lt;=14,"Soon","Growing")))</f>
        <v/>
      </c>
    </row>
    <row r="41" customFormat="false" ht="15" hidden="false" customHeight="false" outlineLevel="0" collapsed="false">
      <c r="A41" s="10"/>
      <c r="B41" s="10"/>
      <c r="C41" s="10"/>
      <c r="D41" s="12"/>
      <c r="E41" s="12"/>
      <c r="F41" s="17" t="str">
        <f aca="false">IF(OR(D41="",E41=""),"",D41+E41*7)</f>
        <v/>
      </c>
      <c r="G41" s="17" t="str">
        <f aca="true">IF(F41="","",F41-TODAY())</f>
        <v/>
      </c>
      <c r="H41" s="18" t="str">
        <f aca="false">IF(G41="","",IF(G41&lt;0,"Ready",IF(G41&lt;=14,"Soon","Growing")))</f>
        <v/>
      </c>
    </row>
    <row r="42" customFormat="false" ht="15" hidden="false" customHeight="false" outlineLevel="0" collapsed="false">
      <c r="A42" s="10"/>
      <c r="B42" s="10"/>
      <c r="C42" s="10"/>
      <c r="D42" s="12"/>
      <c r="E42" s="12"/>
      <c r="F42" s="14" t="str">
        <f aca="false">IF(OR(D42="",E42=""),"",D42+E42*7)</f>
        <v/>
      </c>
      <c r="G42" s="14" t="str">
        <f aca="true">IF(F42="","",F42-TODAY())</f>
        <v/>
      </c>
      <c r="H42" s="15" t="str">
        <f aca="false">IF(G42="","",IF(G42&lt;0,"Ready",IF(G42&lt;=14,"Soon","Growing")))</f>
        <v/>
      </c>
    </row>
    <row r="43" customFormat="false" ht="15" hidden="false" customHeight="false" outlineLevel="0" collapsed="false">
      <c r="A43" s="10"/>
      <c r="B43" s="10"/>
      <c r="C43" s="10"/>
      <c r="D43" s="12"/>
      <c r="E43" s="12"/>
      <c r="F43" s="17" t="str">
        <f aca="false">IF(OR(D43="",E43=""),"",D43+E43*7)</f>
        <v/>
      </c>
      <c r="G43" s="17" t="str">
        <f aca="true">IF(F43="","",F43-TODAY())</f>
        <v/>
      </c>
      <c r="H43" s="18" t="str">
        <f aca="false">IF(G43="","",IF(G43&lt;0,"Ready",IF(G43&lt;=14,"Soon","Growing")))</f>
        <v/>
      </c>
    </row>
  </sheetData>
  <mergeCells count="2">
    <mergeCell ref="A1:H1"/>
    <mergeCell ref="A2:H2"/>
  </mergeCells>
  <conditionalFormatting sqref="H4:H43">
    <cfRule type="cellIs" priority="2" operator="equal" aboveAverage="0" equalAverage="0" bottom="0" percent="0" rank="0" text="" dxfId="0">
      <formula>"Ready"</formula>
    </cfRule>
    <cfRule type="cellIs" priority="3" operator="equal" aboveAverage="0" equalAverage="0" bottom="0" percent="0" rank="0" text="" dxfId="1">
      <formula>"Soon"</formula>
    </cfRule>
    <cfRule type="cellIs" priority="4" operator="equal" aboveAverage="0" equalAverage="0" bottom="0" percent="0" rank="0" text="" dxfId="2">
      <formula>"Growing"</formula>
    </cfRule>
  </conditionalFormatting>
  <dataValidations count="2">
    <dataValidation allowBlank="true" errorStyle="stop" operator="between" showDropDown="false" showErrorMessage="false" showInputMessage="false" sqref="B4:B43" type="list">
      <formula1>"Vegetable,Fruit,Herb,Flower"</formula1>
      <formula2>0</formula2>
    </dataValidation>
    <dataValidation allowBlank="true" errorStyle="stop" operator="between" showDropDown="false" showErrorMessage="false" showInputMessage="false" sqref="C4:C43" type="list">
      <formula1>"Bed 1,Bed 2,Greenhouse,Pots,Border"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" min="1" style="0" width="18"/>
  </cols>
  <sheetData>
    <row r="1" customFormat="false" ht="15" hidden="false" customHeight="true" outlineLevel="0" collapsed="false">
      <c r="A1" s="19" t="s">
        <v>42</v>
      </c>
      <c r="B1" s="19"/>
      <c r="C1" s="19"/>
      <c r="D1" s="19"/>
      <c r="E1" s="19"/>
      <c r="F1" s="19"/>
    </row>
    <row r="3" customFormat="false" ht="15" hidden="false" customHeight="false" outlineLevel="0" collapsed="false">
      <c r="A3" s="9" t="s">
        <v>20</v>
      </c>
      <c r="B3" s="9" t="s">
        <v>21</v>
      </c>
    </row>
    <row r="4" customFormat="false" ht="15" hidden="false" customHeight="false" outlineLevel="0" collapsed="false">
      <c r="A4" s="20" t="s">
        <v>28</v>
      </c>
      <c r="B4" s="20" t="s">
        <v>31</v>
      </c>
    </row>
    <row r="5" customFormat="false" ht="15" hidden="false" customHeight="false" outlineLevel="0" collapsed="false">
      <c r="A5" s="20" t="s">
        <v>39</v>
      </c>
      <c r="B5" s="20" t="s">
        <v>40</v>
      </c>
    </row>
    <row r="6" customFormat="false" ht="15" hidden="false" customHeight="false" outlineLevel="0" collapsed="false">
      <c r="A6" s="20" t="s">
        <v>33</v>
      </c>
      <c r="B6" s="20" t="s">
        <v>29</v>
      </c>
    </row>
    <row r="7" customFormat="false" ht="15" hidden="false" customHeight="false" outlineLevel="0" collapsed="false">
      <c r="A7" s="20" t="s">
        <v>36</v>
      </c>
      <c r="B7" s="20" t="s">
        <v>34</v>
      </c>
    </row>
    <row r="8" customFormat="false" ht="15" hidden="false" customHeight="false" outlineLevel="0" collapsed="false">
      <c r="B8" s="20" t="s">
        <v>37</v>
      </c>
    </row>
  </sheetData>
  <mergeCells count="1">
    <mergeCell ref="A1:F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2026-06-13T15:51:59Z</dcterms:created>
  <dc:creator>openpyxl</dc:creator>
  <dc:description/>
  <dc:language>en-US</dc:language>
  <cp:lastModifiedBy/>
  <dcterms:modified xsi:type="dcterms:W3CDTF">2026-06-13T15:51:59Z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