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d51265d3144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b96ea418a01f49b6"/>
    <x:sheet xmlns:r="http://schemas.openxmlformats.org/officeDocument/2006/relationships" name="Template" sheetId="2" r:id="Rb12e9b5c746b4845"/>
    <x:sheet xmlns:r="http://schemas.openxmlformats.org/officeDocument/2006/relationships" name="How to use" sheetId="3" r:id="Rf286ce430d66401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7C3AED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7C3AE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7C3AED"/>
      </x:patternFill>
    </x:fill>
    <x:fill>
      <x:patternFill patternType="solid">
        <x:fgColor rgb="EDE9FE"/>
      </x:patternFill>
    </x:fill>
    <x:fill>
      <x:patternFill patternType="solid">
        <x:fgColor rgb="8B5CF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7C3AED"/>
      </x:top>
    </x:border>
    <x:border>
      <x:right>
        <x:color rgb="CBD5E1"/>
      </x:right>
      <x:top>
        <x:color rgb="7C3AED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7C3AED"/>
      </x:top>
    </x:border>
    <x:border>
      <x:right>
        <x:color rgb="CBD5E1"/>
      </x:right>
      <x:top>
        <x:color rgb="7C3AED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0a5e7c19a4d67" /><Relationship Type="http://schemas.openxmlformats.org/officeDocument/2006/relationships/theme" Target="/xl/theme/theme1.xml" Id="R61fb58bd5e7745ad" /><Relationship Type="http://schemas.openxmlformats.org/officeDocument/2006/relationships/sharedStrings" Target="/xl/sharedStrings.xml" Id="Rb1bdb581b63e4f86" /><Relationship Type="http://schemas.openxmlformats.org/officeDocument/2006/relationships/worksheet" Target="/xl/worksheets/sheet1.xml" Id="Rb96ea418a01f49b6" /><Relationship Type="http://schemas.openxmlformats.org/officeDocument/2006/relationships/worksheet" Target="/xl/worksheets/sheet2.xml" Id="Rb12e9b5c746b4845" /><Relationship Type="http://schemas.openxmlformats.org/officeDocument/2006/relationships/worksheet" Target="/xl/worksheets/sheet3.xml" Id="Rf286ce430d66401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c02120063434491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c0212006343449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0fe72915df140bd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Influencer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78118</x:v>
      </x:c>
      <x:c r="B5" s="89"/>
      <x:c r="C5" s="114" t="n">
        <x:f>SUM(Template!J:J)</x:f>
        <x:v>310634</x:v>
      </x:c>
      <x:c r="D5" s="89"/>
      <x:c r="E5" s="120" t="n">
        <x:f>IF(SUM(Template!F:F)=0,0,SUM(Template!J:J)/SUM(Template!F:F))</x:f>
        <x:v>3.976471491845669</x:v>
      </x:c>
      <x:c r="F5" s="89"/>
      <x:c r="G5" s="122" t="n">
        <x:f>IF(SUM(Template!I:I)=0,0,SUM(Template!F:F)/SUM(Template!I:I))</x:f>
        <x:v>30.670592854338437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0</x:v>
      </x:c>
      <x:c r="C10" s="127" t="n">
        <x:f>SUMIF(Template!C:C,A10,Template!J:J)</x:f>
        <x:v>0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0</x:v>
      </x:c>
      <x:c r="C11" s="127" t="n">
        <x:f>SUMIF(Template!C:C,A11,Template!J:J)</x:f>
        <x:v>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6840</x:v>
      </x:c>
      <x:c r="C12" s="127" t="n">
        <x:f>SUMIF(Template!C:C,A12,Template!J:J)</x:f>
        <x:v>1724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6792</x:v>
      </x:c>
      <x:c r="C13" s="127" t="n">
        <x:f>SUMIF(Template!C:C,A13,Template!J:J)</x:f>
        <x:v>39159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13448</x:v>
      </x:c>
      <x:c r="C14" s="127" t="n">
        <x:f>SUMIF(Template!C:C,A14,Template!J:J)</x:f>
        <x:v>142635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30246</x:v>
      </x:c>
      <x:c r="C15" s="127" t="n">
        <x:f>SUMIF(Template!C:C,A15,Template!J:J)</x:f>
        <x:v>76161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6347</x:v>
      </x:c>
      <x:c r="C16" s="127" t="n">
        <x:f>SUMIF(Template!C:C,A16,Template!J:J)</x:f>
        <x:v>19206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8B5CF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80fe72915df140bd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8B5CF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579999923706055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Influencer Initiative 1</x:v>
      </x:c>
      <x:c r="C2" s="44" t="str">
        <x:v>Email</x:v>
      </x:c>
      <x:c r="D2" s="44" t="str">
        <x:v>Designer</x:v>
      </x:c>
      <x:c r="E2" s="62" t="n">
        <x:v>7376</x:v>
      </x:c>
      <x:c r="F2" s="62" t="n">
        <x:v>6792</x:v>
      </x:c>
      <x:c r="G2" s="44" t="n">
        <x:v>91172</x:v>
      </x:c>
      <x:c r="H2" s="44" t="n">
        <x:v>1895</x:v>
      </x:c>
      <x:c r="I2" s="44" t="n">
        <x:v>291</x:v>
      </x:c>
      <x:c r="J2" s="62" t="n">
        <x:v>39159</x:v>
      </x:c>
      <x:c r="K2" s="66" t="n">
        <x:f>IF(G2=0,0,H2/G2)</x:f>
        <x:v>0.020784890097837055</x:v>
      </x:c>
      <x:c r="L2" s="70" t="n">
        <x:f>IF(H2=0,0,F2/H2)</x:f>
        <x:v>3.5841688654353563</x:v>
      </x:c>
      <x:c r="M2" s="70" t="n">
        <x:f>IF(I2=0,0,F2/I2)</x:f>
        <x:v>23.34020618556701</x:v>
      </x:c>
      <x:c r="N2" s="74" t="n">
        <x:f>IF(F2=0,0,J2/F2)</x:f>
        <x:v>5.765459363957597</x:v>
      </x:c>
      <x:c r="O2" s="45" t="str">
        <x:v>In Progress</x:v>
      </x:c>
    </x:row>
    <x:row r="3">
      <x:c r="A3" s="58" t="n">
        <x:v>46149</x:v>
      </x:c>
      <x:c r="B3" s="44" t="str">
        <x:v>Influencer Initiative 2</x:v>
      </x:c>
      <x:c r="C3" s="44" t="str">
        <x:v>Influencer</x:v>
      </x:c>
      <x:c r="D3" s="44" t="str">
        <x:v>Content Owner</x:v>
      </x:c>
      <x:c r="E3" s="62" t="n">
        <x:v>4979</x:v>
      </x:c>
      <x:c r="F3" s="62" t="n">
        <x:v>4289</x:v>
      </x:c>
      <x:c r="G3" s="44" t="n">
        <x:v>52817</x:v>
      </x:c>
      <x:c r="H3" s="44" t="n">
        <x:v>4276</x:v>
      </x:c>
      <x:c r="I3" s="44" t="n">
        <x:v>369</x:v>
      </x:c>
      <x:c r="J3" s="62" t="n">
        <x:v>38423</x:v>
      </x:c>
      <x:c r="K3" s="66" t="n">
        <x:f>IF(G3=0,0,H3/G3)</x:f>
        <x:v>0.08095878221027321</x:v>
      </x:c>
      <x:c r="L3" s="70" t="n">
        <x:f>IF(H3=0,0,F3/H3)</x:f>
        <x:v>1.0030402245088867</x:v>
      </x:c>
      <x:c r="M3" s="70" t="n">
        <x:f>IF(I3=0,0,F3/I3)</x:f>
        <x:v>11.62330623306233</x:v>
      </x:c>
      <x:c r="N3" s="74" t="n">
        <x:f>IF(F3=0,0,J3/F3)</x:f>
        <x:v>8.95849848449522</x:v>
      </x:c>
      <x:c r="O3" s="45" t="str">
        <x:v>In Progress</x:v>
      </x:c>
    </x:row>
    <x:row r="4">
      <x:c r="A4" s="58" t="n">
        <x:v>46152</x:v>
      </x:c>
      <x:c r="B4" s="44" t="str">
        <x:v>Influencer Initiative 3</x:v>
      </x:c>
      <x:c r="C4" s="44" t="str">
        <x:v>Content</x:v>
      </x:c>
      <x:c r="D4" s="44" t="str">
        <x:v>Content Owner</x:v>
      </x:c>
      <x:c r="E4" s="62" t="n">
        <x:v>10303</x:v>
      </x:c>
      <x:c r="F4" s="62" t="n">
        <x:v>9042</x:v>
      </x:c>
      <x:c r="G4" s="44" t="n">
        <x:v>26647</x:v>
      </x:c>
      <x:c r="H4" s="44" t="n">
        <x:v>3947</x:v>
      </x:c>
      <x:c r="I4" s="44" t="n">
        <x:v>409</x:v>
      </x:c>
      <x:c r="J4" s="62" t="n">
        <x:v>44449</x:v>
      </x:c>
      <x:c r="K4" s="66" t="n">
        <x:f>IF(G4=0,0,H4/G4)</x:f>
        <x:v>0.14812173978309004</x:v>
      </x:c>
      <x:c r="L4" s="70" t="n">
        <x:f>IF(H4=0,0,F4/H4)</x:f>
        <x:v>2.2908538130225486</x:v>
      </x:c>
      <x:c r="M4" s="70" t="n">
        <x:f>IF(I4=0,0,F4/I4)</x:f>
        <x:v>22.107579462102688</x:v>
      </x:c>
      <x:c r="N4" s="74" t="n">
        <x:f>IF(F4=0,0,J4/F4)</x:f>
        <x:v>4.915837204158372</x:v>
      </x:c>
      <x:c r="O4" s="45" t="str">
        <x:v>On Hold</x:v>
      </x:c>
    </x:row>
    <x:row r="5">
      <x:c r="A5" s="58" t="n">
        <x:v>46155</x:v>
      </x:c>
      <x:c r="B5" s="44" t="str">
        <x:v>Influencer Initiative 4</x:v>
      </x:c>
      <x:c r="C5" s="44" t="str">
        <x:v>Content</x:v>
      </x:c>
      <x:c r="D5" s="44" t="str">
        <x:v>Agency</x:v>
      </x:c>
      <x:c r="E5" s="62" t="n">
        <x:v>8547</x:v>
      </x:c>
      <x:c r="F5" s="62" t="n">
        <x:v>7873</x:v>
      </x:c>
      <x:c r="G5" s="44" t="n">
        <x:v>70351</x:v>
      </x:c>
      <x:c r="H5" s="44" t="n">
        <x:v>2006</x:v>
      </x:c>
      <x:c r="I5" s="44" t="n">
        <x:v>47</x:v>
      </x:c>
      <x:c r="J5" s="62" t="n">
        <x:v>3459</x:v>
      </x:c>
      <x:c r="K5" s="66" t="n">
        <x:f>IF(G5=0,0,H5/G5)</x:f>
        <x:v>0.028514164688490568</x:v>
      </x:c>
      <x:c r="L5" s="70" t="n">
        <x:f>IF(H5=0,0,F5/H5)</x:f>
        <x:v>3.9247258225324027</x:v>
      </x:c>
      <x:c r="M5" s="70" t="n">
        <x:f>IF(I5=0,0,F5/I5)</x:f>
        <x:v>167.51063829787233</x:v>
      </x:c>
      <x:c r="N5" s="74" t="n">
        <x:f>IF(F5=0,0,J5/F5)</x:f>
        <x:v>0.43934967610821796</x:v>
      </x:c>
      <x:c r="O5" s="45" t="str">
        <x:v>Completed</x:v>
      </x:c>
    </x:row>
    <x:row r="6">
      <x:c r="A6" s="58" t="n">
        <x:v>46158</x:v>
      </x:c>
      <x:c r="B6" s="44" t="str">
        <x:v>Influencer Initiative 5</x:v>
      </x:c>
      <x:c r="C6" s="44" t="str">
        <x:v>Referral</x:v>
      </x:c>
      <x:c r="D6" s="44" t="str">
        <x:v>Marketing Lead</x:v>
      </x:c>
      <x:c r="E6" s="62" t="n">
        <x:v>8429</x:v>
      </x:c>
      <x:c r="F6" s="62" t="n">
        <x:v>6347</x:v>
      </x:c>
      <x:c r="G6" s="44" t="n">
        <x:v>66726</x:v>
      </x:c>
      <x:c r="H6" s="44" t="n">
        <x:v>3407</x:v>
      </x:c>
      <x:c r="I6" s="44" t="n">
        <x:v>132</x:v>
      </x:c>
      <x:c r="J6" s="62" t="n">
        <x:v>19206</x:v>
      </x:c>
      <x:c r="K6" s="66" t="n">
        <x:f>IF(G6=0,0,H6/G6)</x:f>
        <x:v>0.05105955699427509</x:v>
      </x:c>
      <x:c r="L6" s="70" t="n">
        <x:f>IF(H6=0,0,F6/H6)</x:f>
        <x:v>1.8629292632814793</x:v>
      </x:c>
      <x:c r="M6" s="70" t="n">
        <x:f>IF(I6=0,0,F6/I6)</x:f>
        <x:v>48.083333333333336</x:v>
      </x:c>
      <x:c r="N6" s="74" t="n">
        <x:f>IF(F6=0,0,J6/F6)</x:f>
        <x:v>3.0259965337954937</x:v>
      </x:c>
      <x:c r="O6" s="45" t="str">
        <x:v>On Hold</x:v>
      </x:c>
    </x:row>
    <x:row r="7">
      <x:c r="A7" s="58" t="n">
        <x:v>46161</x:v>
      </x:c>
      <x:c r="B7" s="44" t="str">
        <x:v>Influencer Initiative 6</x:v>
      </x:c>
      <x:c r="C7" s="44" t="str">
        <x:v>Content</x:v>
      </x:c>
      <x:c r="D7" s="44" t="str">
        <x:v>Marketing Lead</x:v>
      </x:c>
      <x:c r="E7" s="62" t="n">
        <x:v>7160</x:v>
      </x:c>
      <x:c r="F7" s="62" t="n">
        <x:v>7605</x:v>
      </x:c>
      <x:c r="G7" s="44" t="n">
        <x:v>43403</x:v>
      </x:c>
      <x:c r="H7" s="44" t="n">
        <x:v>4683</x:v>
      </x:c>
      <x:c r="I7" s="44" t="n">
        <x:v>63</x:v>
      </x:c>
      <x:c r="J7" s="62" t="n">
        <x:v>5990</x:v>
      </x:c>
      <x:c r="K7" s="66" t="n">
        <x:f>IF(G7=0,0,H7/G7)</x:f>
        <x:v>0.10789576757367002</x:v>
      </x:c>
      <x:c r="L7" s="70" t="n">
        <x:f>IF(H7=0,0,F7/H7)</x:f>
        <x:v>1.623959000640615</x:v>
      </x:c>
      <x:c r="M7" s="70" t="n">
        <x:f>IF(I7=0,0,F7/I7)</x:f>
        <x:v>120.71428571428571</x:v>
      </x:c>
      <x:c r="N7" s="74" t="n">
        <x:f>IF(F7=0,0,J7/F7)</x:f>
        <x:v>0.7876397107166337</x:v>
      </x:c>
      <x:c r="O7" s="45" t="str">
        <x:v>Completed</x:v>
      </x:c>
    </x:row>
    <x:row r="8">
      <x:c r="A8" s="58" t="n">
        <x:v>46164</x:v>
      </x:c>
      <x:c r="B8" s="44" t="str">
        <x:v>Influencer Initiative 7</x:v>
      </x:c>
      <x:c r="C8" s="44" t="str">
        <x:v>Meta Ads</x:v>
      </x:c>
      <x:c r="D8" s="44" t="str">
        <x:v>SEO Specialist</x:v>
      </x:c>
      <x:c r="E8" s="62" t="n">
        <x:v>8574</x:v>
      </x:c>
      <x:c r="F8" s="62" t="n">
        <x:v>6840</x:v>
      </x:c>
      <x:c r="G8" s="44" t="n">
        <x:v>88978</x:v>
      </x:c>
      <x:c r="H8" s="44" t="n">
        <x:v>1556</x:v>
      </x:c>
      <x:c r="I8" s="44" t="n">
        <x:v>32</x:v>
      </x:c>
      <x:c r="J8" s="62" t="n">
        <x:v>1724</x:v>
      </x:c>
      <x:c r="K8" s="66" t="n">
        <x:f>IF(G8=0,0,H8/G8)</x:f>
        <x:v>0.017487468812515453</x:v>
      </x:c>
      <x:c r="L8" s="70" t="n">
        <x:f>IF(H8=0,0,F8/H8)</x:f>
        <x:v>4.395886889460154</x:v>
      </x:c>
      <x:c r="M8" s="70" t="n">
        <x:f>IF(I8=0,0,F8/I8)</x:f>
        <x:v>213.75</x:v>
      </x:c>
      <x:c r="N8" s="74" t="n">
        <x:f>IF(F8=0,0,J8/F8)</x:f>
        <x:v>0.252046783625731</x:v>
      </x:c>
      <x:c r="O8" s="45" t="str">
        <x:v>Completed</x:v>
      </x:c>
    </x:row>
    <x:row r="9">
      <x:c r="A9" s="58" t="n">
        <x:v>46167</x:v>
      </x:c>
      <x:c r="B9" s="44" t="str">
        <x:v>Influencer Initiative 8</x:v>
      </x:c>
      <x:c r="C9" s="44" t="str">
        <x:v>Influencer</x:v>
      </x:c>
      <x:c r="D9" s="44" t="str">
        <x:v>Content Owner</x:v>
      </x:c>
      <x:c r="E9" s="62" t="n">
        <x:v>4225</x:v>
      </x:c>
      <x:c r="F9" s="62" t="n">
        <x:v>3948</x:v>
      </x:c>
      <x:c r="G9" s="44" t="n">
        <x:v>100509</x:v>
      </x:c>
      <x:c r="H9" s="44" t="n">
        <x:v>4961</x:v>
      </x:c>
      <x:c r="I9" s="44" t="n">
        <x:v>258</x:v>
      </x:c>
      <x:c r="J9" s="62" t="n">
        <x:v>42118</x:v>
      </x:c>
      <x:c r="K9" s="66" t="n">
        <x:f>IF(G9=0,0,H9/G9)</x:f>
        <x:v>0.04935876389179079</x:v>
      </x:c>
      <x:c r="L9" s="70" t="n">
        <x:f>IF(H9=0,0,F9/H9)</x:f>
        <x:v>0.7958072969159443</x:v>
      </x:c>
      <x:c r="M9" s="70" t="n">
        <x:f>IF(I9=0,0,F9/I9)</x:f>
        <x:v>15.30232558139535</x:v>
      </x:c>
      <x:c r="N9" s="74" t="n">
        <x:f>IF(F9=0,0,J9/F9)</x:f>
        <x:v>10.668186423505572</x:v>
      </x:c>
      <x:c r="O9" s="45" t="str">
        <x:v>Not Started</x:v>
      </x:c>
    </x:row>
    <x:row r="10">
      <x:c r="A10" s="58" t="n">
        <x:v>46170</x:v>
      </x:c>
      <x:c r="B10" s="44" t="str">
        <x:v>Influencer Initiative 9</x:v>
      </x:c>
      <x:c r="C10" s="44" t="str">
        <x:v>Direct</x:v>
      </x:c>
      <x:c r="D10" s="44" t="str">
        <x:v>Marketing Lead</x:v>
      </x:c>
      <x:c r="E10" s="62" t="n">
        <x:v>10931</x:v>
      </x:c>
      <x:c r="F10" s="62" t="n">
        <x:v>9496</x:v>
      </x:c>
      <x:c r="G10" s="44" t="n">
        <x:v>26018</x:v>
      </x:c>
      <x:c r="H10" s="44" t="n">
        <x:v>840</x:v>
      </x:c>
      <x:c r="I10" s="44" t="n">
        <x:v>31</x:v>
      </x:c>
      <x:c r="J10" s="62" t="n">
        <x:v>5354</x:v>
      </x:c>
      <x:c r="K10" s="66" t="n">
        <x:f>IF(G10=0,0,H10/G10)</x:f>
        <x:v>0.03228534091782612</x:v>
      </x:c>
      <x:c r="L10" s="70" t="n">
        <x:f>IF(H10=0,0,F10/H10)</x:f>
        <x:v>11.304761904761905</x:v>
      </x:c>
      <x:c r="M10" s="70" t="n">
        <x:f>IF(I10=0,0,F10/I10)</x:f>
        <x:v>306.3225806451613</x:v>
      </x:c>
      <x:c r="N10" s="74" t="n">
        <x:f>IF(F10=0,0,J10/F10)</x:f>
        <x:v>0.5638163437236732</x:v>
      </x:c>
      <x:c r="O10" s="45" t="str">
        <x:v>On Hold</x:v>
      </x:c>
    </x:row>
    <x:row r="11">
      <x:c r="A11" s="58" t="n">
        <x:v>46173</x:v>
      </x:c>
      <x:c r="B11" s="44" t="str">
        <x:v>Influencer Initiative 10</x:v>
      </x:c>
      <x:c r="C11" s="44" t="str">
        <x:v>Direct</x:v>
      </x:c>
      <x:c r="D11" s="44" t="str">
        <x:v>Content Owner</x:v>
      </x:c>
      <x:c r="E11" s="62" t="n">
        <x:v>4429</x:v>
      </x:c>
      <x:c r="F11" s="62" t="n">
        <x:v>4949</x:v>
      </x:c>
      <x:c r="G11" s="44" t="n">
        <x:v>118839</x:v>
      </x:c>
      <x:c r="H11" s="44" t="n">
        <x:v>1449</x:v>
      </x:c>
      <x:c r="I11" s="44" t="n">
        <x:v>366</x:v>
      </x:c>
      <x:c r="J11" s="62" t="n">
        <x:v>26395</x:v>
      </x:c>
      <x:c r="K11" s="66" t="n">
        <x:f>IF(G11=0,0,H11/G11)</x:f>
        <x:v>0.012192966955292454</x:v>
      </x:c>
      <x:c r="L11" s="70" t="n">
        <x:f>IF(H11=0,0,F11/H11)</x:f>
        <x:v>3.4154589371980677</x:v>
      </x:c>
      <x:c r="M11" s="70" t="n">
        <x:f>IF(I11=0,0,F11/I11)</x:f>
        <x:v>13.521857923497267</x:v>
      </x:c>
      <x:c r="N11" s="74" t="n">
        <x:f>IF(F11=0,0,J11/F11)</x:f>
        <x:v>5.333400687007476</x:v>
      </x:c>
      <x:c r="O11" s="45" t="str">
        <x:v>Not Started</x:v>
      </x:c>
    </x:row>
    <x:row r="12">
      <x:c r="A12" s="58" t="n">
        <x:v>46176</x:v>
      </x:c>
      <x:c r="B12" s="44" t="str">
        <x:v>Influencer Initiative 11</x:v>
      </x:c>
      <x:c r="C12" s="44" t="str">
        <x:v>Content</x:v>
      </x:c>
      <x:c r="D12" s="44" t="str">
        <x:v>SEO Specialist</x:v>
      </x:c>
      <x:c r="E12" s="62" t="n">
        <x:v>7644</x:v>
      </x:c>
      <x:c r="F12" s="62" t="n">
        <x:v>5726</x:v>
      </x:c>
      <x:c r="G12" s="44" t="n">
        <x:v>34658</x:v>
      </x:c>
      <x:c r="H12" s="44" t="n">
        <x:v>2855</x:v>
      </x:c>
      <x:c r="I12" s="44" t="n">
        <x:v>187</x:v>
      </x:c>
      <x:c r="J12" s="62" t="n">
        <x:v>22263</x:v>
      </x:c>
      <x:c r="K12" s="66" t="n">
        <x:f>IF(G12=0,0,H12/G12)</x:f>
        <x:v>0.08237636332159963</x:v>
      </x:c>
      <x:c r="L12" s="70" t="n">
        <x:f>IF(H12=0,0,F12/H12)</x:f>
        <x:v>2.005604203152364</x:v>
      </x:c>
      <x:c r="M12" s="70" t="n">
        <x:f>IF(I12=0,0,F12/I12)</x:f>
        <x:v>30.620320855614974</x:v>
      </x:c>
      <x:c r="N12" s="74" t="n">
        <x:f>IF(F12=0,0,J12/F12)</x:f>
        <x:v>3.888054488298987</x:v>
      </x:c>
      <x:c r="O12" s="45" t="str">
        <x:v>Not Started</x:v>
      </x:c>
    </x:row>
    <x:row r="13">
      <x:c r="A13" s="59" t="n">
        <x:v>46179</x:v>
      </x:c>
      <x:c r="B13" s="47" t="str">
        <x:v>Influencer Initiative 12</x:v>
      </x:c>
      <x:c r="C13" s="47" t="str">
        <x:v>Influencer</x:v>
      </x:c>
      <x:c r="D13" s="47" t="str">
        <x:v>SEO Specialist</x:v>
      </x:c>
      <x:c r="E13" s="63" t="n">
        <x:v>6866</x:v>
      </x:c>
      <x:c r="F13" s="63" t="n">
        <x:v>5211</x:v>
      </x:c>
      <x:c r="G13" s="47" t="n">
        <x:v>40233</x:v>
      </x:c>
      <x:c r="H13" s="47" t="n">
        <x:v>2582</x:v>
      </x:c>
      <x:c r="I13" s="47" t="n">
        <x:v>362</x:v>
      </x:c>
      <x:c r="J13" s="63" t="n">
        <x:v>62094</x:v>
      </x:c>
      <x:c r="K13" s="67" t="n">
        <x:f>IF(G13=0,0,H13/G13)</x:f>
        <x:v>0.06417617378768672</x:v>
      </x:c>
      <x:c r="L13" s="71" t="n">
        <x:f>IF(H13=0,0,F13/H13)</x:f>
        <x:v>2.0182029434546864</x:v>
      </x:c>
      <x:c r="M13" s="71" t="n">
        <x:f>IF(I13=0,0,F13/I13)</x:f>
        <x:v>14.395027624309392</x:v>
      </x:c>
      <x:c r="N13" s="75" t="n">
        <x:f>IF(F13=0,0,J13/F13)</x:f>
        <x:v>11.91594703511802</x:v>
      </x:c>
      <x:c r="O13" s="48" t="str">
        <x:v>In Progress</x:v>
      </x:c>
    </x:row>
  </x:sheetData>
  <x:conditionalFormatting sqref="N2:N13">
    <x:cfRule type="dataBar" priority="1">
      <x:dataBar>
        <x:cfvo type="min"/>
        <x:cfvo type="max"/>
        <x:color rgb="8B5CF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8B5CF6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Influencer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