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w to Use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Lending" sheetId="3" state="visible" r:id="rId3"/>
    <sheet xmlns:r="http://schemas.openxmlformats.org/officeDocument/2006/relationships" name="List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b val="1"/>
      <color rgb="003AB86A"/>
      <sz val="10"/>
    </font>
    <font>
      <name val="Arial"/>
      <b val="1"/>
      <color rgb="00FFFFFF"/>
      <sz val="10"/>
    </font>
    <font>
      <name val="Arial"/>
      <sz val="10"/>
    </font>
    <font>
      <name val="Arial"/>
      <b val="1"/>
      <color rgb="00FFFFFF"/>
      <sz val="12"/>
    </font>
    <font>
      <name val="Arial"/>
      <b val="1"/>
      <color rgb="00FFFFFF"/>
      <sz val="16"/>
    </font>
    <font>
      <name val="Arial"/>
      <b val="1"/>
      <color rgb="001A5C35"/>
      <sz val="20"/>
    </font>
    <font>
      <name val="Arial"/>
      <b val="1"/>
      <color rgb="00FFFFFF"/>
      <sz val="15"/>
    </font>
    <font>
      <name val="Arial"/>
      <b val="1"/>
      <color rgb="001A5C35"/>
      <sz val="12"/>
    </font>
    <font>
      <name val="Arial"/>
      <color rgb="00222222"/>
      <sz val="10"/>
    </font>
  </fonts>
  <fills count="6">
    <fill>
      <patternFill/>
    </fill>
    <fill>
      <patternFill patternType="gray125"/>
    </fill>
    <fill>
      <patternFill patternType="solid">
        <fgColor rgb="001A5C35"/>
      </patternFill>
    </fill>
    <fill>
      <patternFill patternType="solid">
        <fgColor rgb="00FFF8E1"/>
      </patternFill>
    </fill>
    <fill>
      <patternFill patternType="solid">
        <fgColor rgb="00F0FAF3"/>
      </patternFill>
    </fill>
    <fill>
      <patternFill patternType="solid">
        <fgColor rgb="003AB86A"/>
      </patternFill>
    </fill>
  </fills>
  <borders count="2">
    <border>
      <left/>
      <right/>
      <top/>
      <bottom/>
      <diagonal/>
    </border>
    <border>
      <left style="thin">
        <color rgb="00C9DECF"/>
      </left>
      <right style="thin">
        <color rgb="00C9DECF"/>
      </right>
      <top style="thin">
        <color rgb="00C9DECF"/>
      </top>
      <bottom style="thin">
        <color rgb="00C9DEC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8" fillId="2" borderId="1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9" fillId="4" borderId="0" applyAlignment="1" pivotButton="0" quotePrefix="0" xfId="0">
      <alignment horizontal="left" vertical="center" wrapText="1"/>
    </xf>
    <xf numFmtId="0" fontId="10" fillId="0" borderId="0" applyAlignment="1" pivotButton="0" quotePrefix="0" xfId="0">
      <alignment vertical="top" wrapText="1"/>
    </xf>
    <xf numFmtId="0" fontId="6" fillId="2" borderId="1" applyAlignment="1" pivotButton="0" quotePrefix="0" xfId="0">
      <alignment horizontal="left" vertical="center" wrapText="1"/>
    </xf>
    <xf numFmtId="0" fontId="3" fillId="5" borderId="0" applyAlignment="1" pivotButton="0" quotePrefix="0" xfId="0">
      <alignment horizontal="left" vertical="center" wrapText="1"/>
    </xf>
    <xf numFmtId="1" fontId="7" fillId="4" borderId="0" applyAlignment="1" pivotButton="0" quotePrefix="0" xfId="0">
      <alignment horizontal="left" vertical="center"/>
    </xf>
    <xf numFmtId="0" fontId="1" fillId="2" borderId="1" applyAlignment="1" pivotButton="0" quotePrefix="0" xfId="0">
      <alignment horizontal="left" vertical="center" wrapText="1"/>
    </xf>
    <xf numFmtId="0" fontId="3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center"/>
    </xf>
    <xf numFmtId="0" fontId="4" fillId="3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5" fillId="2" borderId="1" applyAlignment="1" pivotButton="0" quotePrefix="0" xfId="0">
      <alignment horizontal="left" vertical="center" wrapText="1"/>
    </xf>
    <xf numFmtId="0" fontId="4" fillId="0" borderId="1" pivotButton="0" quotePrefix="0" xfId="0"/>
  </cellXfs>
  <cellStyles count="1">
    <cellStyle name="Normal" xfId="0" builtinId="0" hidden="0"/>
  </cellStyles>
  <dxfs count="3">
    <dxf>
      <font>
        <name val="Arial"/>
        <b val="1"/>
        <color rgb="001A5C35"/>
        <sz val="10"/>
      </font>
      <fill>
        <patternFill patternType="solid">
          <fgColor rgb="00C9EFD6"/>
        </patternFill>
      </fill>
    </dxf>
    <dxf>
      <font>
        <name val="Arial"/>
        <b val="1"/>
        <color rgb="008A5A00"/>
        <sz val="10"/>
      </font>
      <fill>
        <patternFill patternType="solid">
          <fgColor rgb="00FCE9B8"/>
        </patternFill>
      </fill>
    </dxf>
    <dxf>
      <font>
        <name val="Arial"/>
        <b val="1"/>
        <color rgb="009C1B1B"/>
        <sz val="10"/>
      </font>
      <fill>
        <patternFill patternType="solid">
          <fgColor rgb="00F8CBCB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BBBBBB"/>
    <outlinePr summaryBelow="1" summaryRight="1"/>
    <pageSetUpPr/>
  </sheetPr>
  <dimension ref="A1:F14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 ht="32" customHeight="1">
      <c r="A1" s="1" t="inlineStr">
        <is>
          <t>How to Use  —  Book Lending Tracker</t>
        </is>
      </c>
    </row>
    <row r="2">
      <c r="A2" s="2" t="inlineStr">
        <is>
          <t>by ExcelGuru.io  |  ExcelGuru.io  |  Know who borrowed which book, and get it back</t>
        </is>
      </c>
    </row>
    <row r="4">
      <c r="A4" s="3" t="inlineStr">
        <is>
          <t>1. Log each loan</t>
        </is>
      </c>
    </row>
    <row r="5" ht="42" customHeight="1">
      <c r="A5" s="4" t="inlineStr">
        <is>
          <t>Enter the book, who borrowed it, and the lent and due dates.</t>
        </is>
      </c>
    </row>
    <row r="7">
      <c r="A7" s="3" t="inlineStr">
        <is>
          <t>2. Mark returns</t>
        </is>
      </c>
    </row>
    <row r="8" ht="42" customHeight="1">
      <c r="A8" s="4" t="inlineStr">
        <is>
          <t>Set Returned to Yes when a book comes back. The status updates automatically.</t>
        </is>
      </c>
    </row>
    <row r="10">
      <c r="A10" s="3" t="inlineStr">
        <is>
          <t>3. Spot overdue books</t>
        </is>
      </c>
    </row>
    <row r="11" ht="42" customHeight="1">
      <c r="A11" s="4" t="inlineStr">
        <is>
          <t>Anything past its due date shows as Overdue in red, so you know who to remind.</t>
        </is>
      </c>
    </row>
    <row r="13">
      <c r="A13" s="3" t="inlineStr">
        <is>
          <t>4. Use the dashboard</t>
        </is>
      </c>
    </row>
    <row r="14" ht="42" customHeight="1">
      <c r="A14" s="4" t="inlineStr">
        <is>
          <t>See how many books are out, which are overdue, and who has had one longest.</t>
        </is>
      </c>
    </row>
  </sheetData>
  <mergeCells count="10">
    <mergeCell ref="A2:F2"/>
    <mergeCell ref="A11:F11"/>
    <mergeCell ref="A10:F10"/>
    <mergeCell ref="A13:F13"/>
    <mergeCell ref="A14:F14"/>
    <mergeCell ref="A1:F1"/>
    <mergeCell ref="A5:F5"/>
    <mergeCell ref="A8:F8"/>
    <mergeCell ref="A4:F4"/>
    <mergeCell ref="A7:F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A5C35"/>
    <outlinePr summaryBelow="1" summaryRight="1"/>
    <pageSetUpPr/>
  </sheetPr>
  <dimension ref="A1:H7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4" customWidth="1" min="2" max="2"/>
    <col width="15" customWidth="1" min="3" max="3"/>
    <col width="12" customWidth="1" min="4" max="4"/>
    <col width="16" customWidth="1" min="5" max="5"/>
    <col width="12" customWidth="1" min="6" max="6"/>
    <col width="18" customWidth="1" min="7" max="7"/>
    <col width="14" customWidth="1" min="8" max="8"/>
  </cols>
  <sheetData>
    <row r="1" ht="34" customHeight="1">
      <c r="A1" s="5" t="inlineStr">
        <is>
          <t>Book Lending Tracker — Dashboard</t>
        </is>
      </c>
    </row>
    <row r="3">
      <c r="A3" s="6" t="inlineStr">
        <is>
          <t>Total Loans</t>
        </is>
      </c>
      <c r="C3" s="6" t="inlineStr">
        <is>
          <t>Out</t>
        </is>
      </c>
      <c r="E3" s="6" t="inlineStr">
        <is>
          <t>Overdue</t>
        </is>
      </c>
      <c r="G3" s="6" t="inlineStr">
        <is>
          <t>Returned</t>
        </is>
      </c>
    </row>
    <row r="4" ht="30" customHeight="1">
      <c r="A4" s="7">
        <f>COUNTA('Lending'!A4:A43)</f>
        <v/>
      </c>
      <c r="C4" s="7">
        <f>COUNTIF('Lending'!G4:G43,"Out")</f>
        <v/>
      </c>
      <c r="E4" s="7">
        <f>COUNTIF('Lending'!G4:G43,"Overdue")</f>
        <v/>
      </c>
      <c r="G4" s="7">
        <f>COUNTIF('Lending'!E4:E43,"Yes")</f>
        <v/>
      </c>
    </row>
    <row r="6">
      <c r="A6" s="6" t="inlineStr">
        <is>
          <t>Distinct Borrowers</t>
        </is>
      </c>
      <c r="C6" s="6" t="inlineStr">
        <is>
          <t>Longest Out (days)</t>
        </is>
      </c>
    </row>
    <row r="7" ht="30" customHeight="1">
      <c r="A7" s="7">
        <f>SUMPRODUCT(('Lending'!B4:B43&lt;&gt;"")/COUNTIF('Lending'!B4:B43,'Lending'!B4:B43&amp;""))</f>
        <v/>
      </c>
      <c r="C7" s="7">
        <f>IFERROR(MAX('Lending'!F4:F43),0)</f>
        <v/>
      </c>
    </row>
  </sheetData>
  <mergeCells count="13">
    <mergeCell ref="A4:B4"/>
    <mergeCell ref="G4:H4"/>
    <mergeCell ref="E4:F4"/>
    <mergeCell ref="C6:D6"/>
    <mergeCell ref="C7:D7"/>
    <mergeCell ref="A7:B7"/>
    <mergeCell ref="A1:H1"/>
    <mergeCell ref="A6:B6"/>
    <mergeCell ref="C3:D3"/>
    <mergeCell ref="A3:B3"/>
    <mergeCell ref="G3:H3"/>
    <mergeCell ref="E3:F3"/>
    <mergeCell ref="C4:D4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3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8" customWidth="1" min="1" max="1"/>
    <col width="16" customWidth="1" min="2" max="2"/>
    <col width="12" customWidth="1" min="3" max="3"/>
    <col width="12" customWidth="1" min="4" max="4"/>
    <col width="11" customWidth="1" min="5" max="5"/>
    <col width="11" customWidth="1" min="6" max="6"/>
    <col width="13" customWidth="1" min="7" max="7"/>
  </cols>
  <sheetData>
    <row r="1" ht="30" customHeight="1">
      <c r="A1" s="8" t="inlineStr">
        <is>
          <t>Book Lending Tracker</t>
        </is>
      </c>
    </row>
    <row r="2">
      <c r="A2" s="2" t="inlineStr">
        <is>
          <t>ExcelGuru.io  |  Know who borrowed which book, and get it back</t>
        </is>
      </c>
    </row>
    <row r="3">
      <c r="A3" s="9" t="inlineStr">
        <is>
          <t>Book</t>
        </is>
      </c>
      <c r="B3" s="9" t="inlineStr">
        <is>
          <t>Borrower</t>
        </is>
      </c>
      <c r="C3" s="9" t="inlineStr">
        <is>
          <t>Lent Date</t>
        </is>
      </c>
      <c r="D3" s="9" t="inlineStr">
        <is>
          <t>Due Date</t>
        </is>
      </c>
      <c r="E3" s="9" t="inlineStr">
        <is>
          <t>Returned?</t>
        </is>
      </c>
      <c r="F3" s="9" t="inlineStr">
        <is>
          <t>Days Out</t>
        </is>
      </c>
      <c r="G3" s="9" t="inlineStr">
        <is>
          <t>Status</t>
        </is>
      </c>
    </row>
    <row r="4">
      <c r="A4" s="10" t="inlineStr">
        <is>
          <t>The Midnight Library</t>
        </is>
      </c>
      <c r="B4" s="10" t="inlineStr">
        <is>
          <t>Alex</t>
        </is>
      </c>
      <c r="C4" s="11">
        <f>TODAY()-20</f>
        <v/>
      </c>
      <c r="D4" s="11">
        <f>TODAY()-6</f>
        <v/>
      </c>
      <c r="E4" s="11" t="inlineStr">
        <is>
          <t>No</t>
        </is>
      </c>
      <c r="F4" s="12">
        <f>IF(OR(C4="",E4="Yes"),"",TODAY()-C4)</f>
        <v/>
      </c>
      <c r="G4" s="12">
        <f>IF(C4="","",IF(E4="Yes","Returned",IF(D4&lt;TODAY(),"Overdue","Out")))</f>
        <v/>
      </c>
    </row>
    <row r="5">
      <c r="A5" s="10" t="inlineStr">
        <is>
          <t>Atomic Habits</t>
        </is>
      </c>
      <c r="B5" s="10" t="inlineStr">
        <is>
          <t>Sam</t>
        </is>
      </c>
      <c r="C5" s="11">
        <f>TODAY()-10</f>
        <v/>
      </c>
      <c r="D5" s="11">
        <f>TODAY()+4</f>
        <v/>
      </c>
      <c r="E5" s="11" t="inlineStr">
        <is>
          <t>No</t>
        </is>
      </c>
      <c r="F5" s="13">
        <f>IF(OR(C5="",E5="Yes"),"",TODAY()-C5)</f>
        <v/>
      </c>
      <c r="G5" s="13">
        <f>IF(C5="","",IF(E5="Yes","Returned",IF(D5&lt;TODAY(),"Overdue","Out")))</f>
        <v/>
      </c>
    </row>
    <row r="6">
      <c r="A6" s="10" t="inlineStr">
        <is>
          <t>Dune</t>
        </is>
      </c>
      <c r="B6" s="10" t="inlineStr">
        <is>
          <t>Jordan</t>
        </is>
      </c>
      <c r="C6" s="11">
        <f>TODAY()-30</f>
        <v/>
      </c>
      <c r="D6" s="11">
        <f>TODAY()-16</f>
        <v/>
      </c>
      <c r="E6" s="11" t="inlineStr">
        <is>
          <t>Yes</t>
        </is>
      </c>
      <c r="F6" s="12">
        <f>IF(OR(C6="",E6="Yes"),"",TODAY()-C6)</f>
        <v/>
      </c>
      <c r="G6" s="12">
        <f>IF(C6="","",IF(E6="Yes","Returned",IF(D6&lt;TODAY(),"Overdue","Out")))</f>
        <v/>
      </c>
    </row>
    <row r="7">
      <c r="A7" s="10" t="inlineStr">
        <is>
          <t>Sapiens</t>
        </is>
      </c>
      <c r="B7" s="10" t="inlineStr">
        <is>
          <t>Priya</t>
        </is>
      </c>
      <c r="C7" s="11">
        <f>TODAY()-3</f>
        <v/>
      </c>
      <c r="D7" s="11">
        <f>TODAY()+11</f>
        <v/>
      </c>
      <c r="E7" s="11" t="inlineStr">
        <is>
          <t>No</t>
        </is>
      </c>
      <c r="F7" s="13">
        <f>IF(OR(C7="",E7="Yes"),"",TODAY()-C7)</f>
        <v/>
      </c>
      <c r="G7" s="13">
        <f>IF(C7="","",IF(E7="Yes","Returned",IF(D7&lt;TODAY(),"Overdue","Out")))</f>
        <v/>
      </c>
    </row>
    <row r="8">
      <c r="A8" s="10" t="inlineStr">
        <is>
          <t>The Hobbit</t>
        </is>
      </c>
      <c r="B8" s="10" t="inlineStr">
        <is>
          <t>Chris</t>
        </is>
      </c>
      <c r="C8" s="11">
        <f>TODAY()-40</f>
        <v/>
      </c>
      <c r="D8" s="11">
        <f>TODAY()-26</f>
        <v/>
      </c>
      <c r="E8" s="11" t="inlineStr">
        <is>
          <t>No</t>
        </is>
      </c>
      <c r="F8" s="12">
        <f>IF(OR(C8="",E8="Yes"),"",TODAY()-C8)</f>
        <v/>
      </c>
      <c r="G8" s="12">
        <f>IF(C8="","",IF(E8="Yes","Returned",IF(D8&lt;TODAY(),"Overdue","Out")))</f>
        <v/>
      </c>
    </row>
    <row r="9">
      <c r="A9" s="10" t="n"/>
      <c r="B9" s="10" t="n"/>
      <c r="C9" s="11" t="n"/>
      <c r="D9" s="11" t="n"/>
      <c r="E9" s="11" t="n"/>
      <c r="F9" s="13">
        <f>IF(OR(C9="",E9="Yes"),"",TODAY()-C9)</f>
        <v/>
      </c>
      <c r="G9" s="13">
        <f>IF(C9="","",IF(E9="Yes","Returned",IF(D9&lt;TODAY(),"Overdue","Out")))</f>
        <v/>
      </c>
    </row>
    <row r="10">
      <c r="A10" s="10" t="n"/>
      <c r="B10" s="10" t="n"/>
      <c r="C10" s="11" t="n"/>
      <c r="D10" s="11" t="n"/>
      <c r="E10" s="11" t="n"/>
      <c r="F10" s="12">
        <f>IF(OR(C10="",E10="Yes"),"",TODAY()-C10)</f>
        <v/>
      </c>
      <c r="G10" s="12">
        <f>IF(C10="","",IF(E10="Yes","Returned",IF(D10&lt;TODAY(),"Overdue","Out")))</f>
        <v/>
      </c>
    </row>
    <row r="11">
      <c r="A11" s="10" t="n"/>
      <c r="B11" s="10" t="n"/>
      <c r="C11" s="11" t="n"/>
      <c r="D11" s="11" t="n"/>
      <c r="E11" s="11" t="n"/>
      <c r="F11" s="13">
        <f>IF(OR(C11="",E11="Yes"),"",TODAY()-C11)</f>
        <v/>
      </c>
      <c r="G11" s="13">
        <f>IF(C11="","",IF(E11="Yes","Returned",IF(D11&lt;TODAY(),"Overdue","Out")))</f>
        <v/>
      </c>
    </row>
    <row r="12">
      <c r="A12" s="10" t="n"/>
      <c r="B12" s="10" t="n"/>
      <c r="C12" s="11" t="n"/>
      <c r="D12" s="11" t="n"/>
      <c r="E12" s="11" t="n"/>
      <c r="F12" s="12">
        <f>IF(OR(C12="",E12="Yes"),"",TODAY()-C12)</f>
        <v/>
      </c>
      <c r="G12" s="12">
        <f>IF(C12="","",IF(E12="Yes","Returned",IF(D12&lt;TODAY(),"Overdue","Out")))</f>
        <v/>
      </c>
    </row>
    <row r="13">
      <c r="A13" s="10" t="n"/>
      <c r="B13" s="10" t="n"/>
      <c r="C13" s="11" t="n"/>
      <c r="D13" s="11" t="n"/>
      <c r="E13" s="11" t="n"/>
      <c r="F13" s="13">
        <f>IF(OR(C13="",E13="Yes"),"",TODAY()-C13)</f>
        <v/>
      </c>
      <c r="G13" s="13">
        <f>IF(C13="","",IF(E13="Yes","Returned",IF(D13&lt;TODAY(),"Overdue","Out")))</f>
        <v/>
      </c>
    </row>
    <row r="14">
      <c r="A14" s="10" t="n"/>
      <c r="B14" s="10" t="n"/>
      <c r="C14" s="11" t="n"/>
      <c r="D14" s="11" t="n"/>
      <c r="E14" s="11" t="n"/>
      <c r="F14" s="12">
        <f>IF(OR(C14="",E14="Yes"),"",TODAY()-C14)</f>
        <v/>
      </c>
      <c r="G14" s="12">
        <f>IF(C14="","",IF(E14="Yes","Returned",IF(D14&lt;TODAY(),"Overdue","Out")))</f>
        <v/>
      </c>
    </row>
    <row r="15">
      <c r="A15" s="10" t="n"/>
      <c r="B15" s="10" t="n"/>
      <c r="C15" s="11" t="n"/>
      <c r="D15" s="11" t="n"/>
      <c r="E15" s="11" t="n"/>
      <c r="F15" s="13">
        <f>IF(OR(C15="",E15="Yes"),"",TODAY()-C15)</f>
        <v/>
      </c>
      <c r="G15" s="13">
        <f>IF(C15="","",IF(E15="Yes","Returned",IF(D15&lt;TODAY(),"Overdue","Out")))</f>
        <v/>
      </c>
    </row>
    <row r="16">
      <c r="A16" s="10" t="n"/>
      <c r="B16" s="10" t="n"/>
      <c r="C16" s="11" t="n"/>
      <c r="D16" s="11" t="n"/>
      <c r="E16" s="11" t="n"/>
      <c r="F16" s="12">
        <f>IF(OR(C16="",E16="Yes"),"",TODAY()-C16)</f>
        <v/>
      </c>
      <c r="G16" s="12">
        <f>IF(C16="","",IF(E16="Yes","Returned",IF(D16&lt;TODAY(),"Overdue","Out")))</f>
        <v/>
      </c>
    </row>
    <row r="17">
      <c r="A17" s="10" t="n"/>
      <c r="B17" s="10" t="n"/>
      <c r="C17" s="11" t="n"/>
      <c r="D17" s="11" t="n"/>
      <c r="E17" s="11" t="n"/>
      <c r="F17" s="13">
        <f>IF(OR(C17="",E17="Yes"),"",TODAY()-C17)</f>
        <v/>
      </c>
      <c r="G17" s="13">
        <f>IF(C17="","",IF(E17="Yes","Returned",IF(D17&lt;TODAY(),"Overdue","Out")))</f>
        <v/>
      </c>
    </row>
    <row r="18">
      <c r="A18" s="10" t="n"/>
      <c r="B18" s="10" t="n"/>
      <c r="C18" s="11" t="n"/>
      <c r="D18" s="11" t="n"/>
      <c r="E18" s="11" t="n"/>
      <c r="F18" s="12">
        <f>IF(OR(C18="",E18="Yes"),"",TODAY()-C18)</f>
        <v/>
      </c>
      <c r="G18" s="12">
        <f>IF(C18="","",IF(E18="Yes","Returned",IF(D18&lt;TODAY(),"Overdue","Out")))</f>
        <v/>
      </c>
    </row>
    <row r="19">
      <c r="A19" s="10" t="n"/>
      <c r="B19" s="10" t="n"/>
      <c r="C19" s="11" t="n"/>
      <c r="D19" s="11" t="n"/>
      <c r="E19" s="11" t="n"/>
      <c r="F19" s="13">
        <f>IF(OR(C19="",E19="Yes"),"",TODAY()-C19)</f>
        <v/>
      </c>
      <c r="G19" s="13">
        <f>IF(C19="","",IF(E19="Yes","Returned",IF(D19&lt;TODAY(),"Overdue","Out")))</f>
        <v/>
      </c>
    </row>
    <row r="20">
      <c r="A20" s="10" t="n"/>
      <c r="B20" s="10" t="n"/>
      <c r="C20" s="11" t="n"/>
      <c r="D20" s="11" t="n"/>
      <c r="E20" s="11" t="n"/>
      <c r="F20" s="12">
        <f>IF(OR(C20="",E20="Yes"),"",TODAY()-C20)</f>
        <v/>
      </c>
      <c r="G20" s="12">
        <f>IF(C20="","",IF(E20="Yes","Returned",IF(D20&lt;TODAY(),"Overdue","Out")))</f>
        <v/>
      </c>
    </row>
    <row r="21">
      <c r="A21" s="10" t="n"/>
      <c r="B21" s="10" t="n"/>
      <c r="C21" s="11" t="n"/>
      <c r="D21" s="11" t="n"/>
      <c r="E21" s="11" t="n"/>
      <c r="F21" s="13">
        <f>IF(OR(C21="",E21="Yes"),"",TODAY()-C21)</f>
        <v/>
      </c>
      <c r="G21" s="13">
        <f>IF(C21="","",IF(E21="Yes","Returned",IF(D21&lt;TODAY(),"Overdue","Out")))</f>
        <v/>
      </c>
    </row>
    <row r="22">
      <c r="A22" s="10" t="n"/>
      <c r="B22" s="10" t="n"/>
      <c r="C22" s="11" t="n"/>
      <c r="D22" s="11" t="n"/>
      <c r="E22" s="11" t="n"/>
      <c r="F22" s="12">
        <f>IF(OR(C22="",E22="Yes"),"",TODAY()-C22)</f>
        <v/>
      </c>
      <c r="G22" s="12">
        <f>IF(C22="","",IF(E22="Yes","Returned",IF(D22&lt;TODAY(),"Overdue","Out")))</f>
        <v/>
      </c>
    </row>
    <row r="23">
      <c r="A23" s="10" t="n"/>
      <c r="B23" s="10" t="n"/>
      <c r="C23" s="11" t="n"/>
      <c r="D23" s="11" t="n"/>
      <c r="E23" s="11" t="n"/>
      <c r="F23" s="13">
        <f>IF(OR(C23="",E23="Yes"),"",TODAY()-C23)</f>
        <v/>
      </c>
      <c r="G23" s="13">
        <f>IF(C23="","",IF(E23="Yes","Returned",IF(D23&lt;TODAY(),"Overdue","Out")))</f>
        <v/>
      </c>
    </row>
    <row r="24">
      <c r="A24" s="10" t="n"/>
      <c r="B24" s="10" t="n"/>
      <c r="C24" s="11" t="n"/>
      <c r="D24" s="11" t="n"/>
      <c r="E24" s="11" t="n"/>
      <c r="F24" s="12">
        <f>IF(OR(C24="",E24="Yes"),"",TODAY()-C24)</f>
        <v/>
      </c>
      <c r="G24" s="12">
        <f>IF(C24="","",IF(E24="Yes","Returned",IF(D24&lt;TODAY(),"Overdue","Out")))</f>
        <v/>
      </c>
    </row>
    <row r="25">
      <c r="A25" s="10" t="n"/>
      <c r="B25" s="10" t="n"/>
      <c r="C25" s="11" t="n"/>
      <c r="D25" s="11" t="n"/>
      <c r="E25" s="11" t="n"/>
      <c r="F25" s="13">
        <f>IF(OR(C25="",E25="Yes"),"",TODAY()-C25)</f>
        <v/>
      </c>
      <c r="G25" s="13">
        <f>IF(C25="","",IF(E25="Yes","Returned",IF(D25&lt;TODAY(),"Overdue","Out")))</f>
        <v/>
      </c>
    </row>
    <row r="26">
      <c r="A26" s="10" t="n"/>
      <c r="B26" s="10" t="n"/>
      <c r="C26" s="11" t="n"/>
      <c r="D26" s="11" t="n"/>
      <c r="E26" s="11" t="n"/>
      <c r="F26" s="12">
        <f>IF(OR(C26="",E26="Yes"),"",TODAY()-C26)</f>
        <v/>
      </c>
      <c r="G26" s="12">
        <f>IF(C26="","",IF(E26="Yes","Returned",IF(D26&lt;TODAY(),"Overdue","Out")))</f>
        <v/>
      </c>
    </row>
    <row r="27">
      <c r="A27" s="10" t="n"/>
      <c r="B27" s="10" t="n"/>
      <c r="C27" s="11" t="n"/>
      <c r="D27" s="11" t="n"/>
      <c r="E27" s="11" t="n"/>
      <c r="F27" s="13">
        <f>IF(OR(C27="",E27="Yes"),"",TODAY()-C27)</f>
        <v/>
      </c>
      <c r="G27" s="13">
        <f>IF(C27="","",IF(E27="Yes","Returned",IF(D27&lt;TODAY(),"Overdue","Out")))</f>
        <v/>
      </c>
    </row>
    <row r="28">
      <c r="A28" s="10" t="n"/>
      <c r="B28" s="10" t="n"/>
      <c r="C28" s="11" t="n"/>
      <c r="D28" s="11" t="n"/>
      <c r="E28" s="11" t="n"/>
      <c r="F28" s="12">
        <f>IF(OR(C28="",E28="Yes"),"",TODAY()-C28)</f>
        <v/>
      </c>
      <c r="G28" s="12">
        <f>IF(C28="","",IF(E28="Yes","Returned",IF(D28&lt;TODAY(),"Overdue","Out")))</f>
        <v/>
      </c>
    </row>
    <row r="29">
      <c r="A29" s="10" t="n"/>
      <c r="B29" s="10" t="n"/>
      <c r="C29" s="11" t="n"/>
      <c r="D29" s="11" t="n"/>
      <c r="E29" s="11" t="n"/>
      <c r="F29" s="13">
        <f>IF(OR(C29="",E29="Yes"),"",TODAY()-C29)</f>
        <v/>
      </c>
      <c r="G29" s="13">
        <f>IF(C29="","",IF(E29="Yes","Returned",IF(D29&lt;TODAY(),"Overdue","Out")))</f>
        <v/>
      </c>
    </row>
    <row r="30">
      <c r="A30" s="10" t="n"/>
      <c r="B30" s="10" t="n"/>
      <c r="C30" s="11" t="n"/>
      <c r="D30" s="11" t="n"/>
      <c r="E30" s="11" t="n"/>
      <c r="F30" s="12">
        <f>IF(OR(C30="",E30="Yes"),"",TODAY()-C30)</f>
        <v/>
      </c>
      <c r="G30" s="12">
        <f>IF(C30="","",IF(E30="Yes","Returned",IF(D30&lt;TODAY(),"Overdue","Out")))</f>
        <v/>
      </c>
    </row>
    <row r="31">
      <c r="A31" s="10" t="n"/>
      <c r="B31" s="10" t="n"/>
      <c r="C31" s="11" t="n"/>
      <c r="D31" s="11" t="n"/>
      <c r="E31" s="11" t="n"/>
      <c r="F31" s="13">
        <f>IF(OR(C31="",E31="Yes"),"",TODAY()-C31)</f>
        <v/>
      </c>
      <c r="G31" s="13">
        <f>IF(C31="","",IF(E31="Yes","Returned",IF(D31&lt;TODAY(),"Overdue","Out")))</f>
        <v/>
      </c>
    </row>
    <row r="32">
      <c r="A32" s="10" t="n"/>
      <c r="B32" s="10" t="n"/>
      <c r="C32" s="11" t="n"/>
      <c r="D32" s="11" t="n"/>
      <c r="E32" s="11" t="n"/>
      <c r="F32" s="12">
        <f>IF(OR(C32="",E32="Yes"),"",TODAY()-C32)</f>
        <v/>
      </c>
      <c r="G32" s="12">
        <f>IF(C32="","",IF(E32="Yes","Returned",IF(D32&lt;TODAY(),"Overdue","Out")))</f>
        <v/>
      </c>
    </row>
    <row r="33">
      <c r="A33" s="10" t="n"/>
      <c r="B33" s="10" t="n"/>
      <c r="C33" s="11" t="n"/>
      <c r="D33" s="11" t="n"/>
      <c r="E33" s="11" t="n"/>
      <c r="F33" s="13">
        <f>IF(OR(C33="",E33="Yes"),"",TODAY()-C33)</f>
        <v/>
      </c>
      <c r="G33" s="13">
        <f>IF(C33="","",IF(E33="Yes","Returned",IF(D33&lt;TODAY(),"Overdue","Out")))</f>
        <v/>
      </c>
    </row>
    <row r="34">
      <c r="A34" s="10" t="n"/>
      <c r="B34" s="10" t="n"/>
      <c r="C34" s="11" t="n"/>
      <c r="D34" s="11" t="n"/>
      <c r="E34" s="11" t="n"/>
      <c r="F34" s="12">
        <f>IF(OR(C34="",E34="Yes"),"",TODAY()-C34)</f>
        <v/>
      </c>
      <c r="G34" s="12">
        <f>IF(C34="","",IF(E34="Yes","Returned",IF(D34&lt;TODAY(),"Overdue","Out")))</f>
        <v/>
      </c>
    </row>
    <row r="35">
      <c r="A35" s="10" t="n"/>
      <c r="B35" s="10" t="n"/>
      <c r="C35" s="11" t="n"/>
      <c r="D35" s="11" t="n"/>
      <c r="E35" s="11" t="n"/>
      <c r="F35" s="13">
        <f>IF(OR(C35="",E35="Yes"),"",TODAY()-C35)</f>
        <v/>
      </c>
      <c r="G35" s="13">
        <f>IF(C35="","",IF(E35="Yes","Returned",IF(D35&lt;TODAY(),"Overdue","Out")))</f>
        <v/>
      </c>
    </row>
    <row r="36">
      <c r="A36" s="10" t="n"/>
      <c r="B36" s="10" t="n"/>
      <c r="C36" s="11" t="n"/>
      <c r="D36" s="11" t="n"/>
      <c r="E36" s="11" t="n"/>
      <c r="F36" s="12">
        <f>IF(OR(C36="",E36="Yes"),"",TODAY()-C36)</f>
        <v/>
      </c>
      <c r="G36" s="12">
        <f>IF(C36="","",IF(E36="Yes","Returned",IF(D36&lt;TODAY(),"Overdue","Out")))</f>
        <v/>
      </c>
    </row>
    <row r="37">
      <c r="A37" s="10" t="n"/>
      <c r="B37" s="10" t="n"/>
      <c r="C37" s="11" t="n"/>
      <c r="D37" s="11" t="n"/>
      <c r="E37" s="11" t="n"/>
      <c r="F37" s="13">
        <f>IF(OR(C37="",E37="Yes"),"",TODAY()-C37)</f>
        <v/>
      </c>
      <c r="G37" s="13">
        <f>IF(C37="","",IF(E37="Yes","Returned",IF(D37&lt;TODAY(),"Overdue","Out")))</f>
        <v/>
      </c>
    </row>
    <row r="38">
      <c r="A38" s="10" t="n"/>
      <c r="B38" s="10" t="n"/>
      <c r="C38" s="11" t="n"/>
      <c r="D38" s="11" t="n"/>
      <c r="E38" s="11" t="n"/>
      <c r="F38" s="12">
        <f>IF(OR(C38="",E38="Yes"),"",TODAY()-C38)</f>
        <v/>
      </c>
      <c r="G38" s="12">
        <f>IF(C38="","",IF(E38="Yes","Returned",IF(D38&lt;TODAY(),"Overdue","Out")))</f>
        <v/>
      </c>
    </row>
    <row r="39">
      <c r="A39" s="10" t="n"/>
      <c r="B39" s="10" t="n"/>
      <c r="C39" s="11" t="n"/>
      <c r="D39" s="11" t="n"/>
      <c r="E39" s="11" t="n"/>
      <c r="F39" s="13">
        <f>IF(OR(C39="",E39="Yes"),"",TODAY()-C39)</f>
        <v/>
      </c>
      <c r="G39" s="13">
        <f>IF(C39="","",IF(E39="Yes","Returned",IF(D39&lt;TODAY(),"Overdue","Out")))</f>
        <v/>
      </c>
    </row>
    <row r="40">
      <c r="A40" s="10" t="n"/>
      <c r="B40" s="10" t="n"/>
      <c r="C40" s="11" t="n"/>
      <c r="D40" s="11" t="n"/>
      <c r="E40" s="11" t="n"/>
      <c r="F40" s="12">
        <f>IF(OR(C40="",E40="Yes"),"",TODAY()-C40)</f>
        <v/>
      </c>
      <c r="G40" s="12">
        <f>IF(C40="","",IF(E40="Yes","Returned",IF(D40&lt;TODAY(),"Overdue","Out")))</f>
        <v/>
      </c>
    </row>
    <row r="41">
      <c r="A41" s="10" t="n"/>
      <c r="B41" s="10" t="n"/>
      <c r="C41" s="11" t="n"/>
      <c r="D41" s="11" t="n"/>
      <c r="E41" s="11" t="n"/>
      <c r="F41" s="13">
        <f>IF(OR(C41="",E41="Yes"),"",TODAY()-C41)</f>
        <v/>
      </c>
      <c r="G41" s="13">
        <f>IF(C41="","",IF(E41="Yes","Returned",IF(D41&lt;TODAY(),"Overdue","Out")))</f>
        <v/>
      </c>
    </row>
    <row r="42">
      <c r="A42" s="10" t="n"/>
      <c r="B42" s="10" t="n"/>
      <c r="C42" s="11" t="n"/>
      <c r="D42" s="11" t="n"/>
      <c r="E42" s="11" t="n"/>
      <c r="F42" s="12">
        <f>IF(OR(C42="",E42="Yes"),"",TODAY()-C42)</f>
        <v/>
      </c>
      <c r="G42" s="12">
        <f>IF(C42="","",IF(E42="Yes","Returned",IF(D42&lt;TODAY(),"Overdue","Out")))</f>
        <v/>
      </c>
    </row>
    <row r="43">
      <c r="A43" s="10" t="n"/>
      <c r="B43" s="10" t="n"/>
      <c r="C43" s="11" t="n"/>
      <c r="D43" s="11" t="n"/>
      <c r="E43" s="11" t="n"/>
      <c r="F43" s="13">
        <f>IF(OR(C43="",E43="Yes"),"",TODAY()-C43)</f>
        <v/>
      </c>
      <c r="G43" s="13">
        <f>IF(C43="","",IF(E43="Yes","Returned",IF(D43&lt;TODAY(),"Overdue","Out")))</f>
        <v/>
      </c>
    </row>
  </sheetData>
  <mergeCells count="2">
    <mergeCell ref="A2:G2"/>
    <mergeCell ref="A1:G1"/>
  </mergeCells>
  <conditionalFormatting sqref="G4:G43">
    <cfRule type="cellIs" priority="1" operator="equal" dxfId="0">
      <formula>"Returned"</formula>
    </cfRule>
    <cfRule type="cellIs" priority="2" operator="equal" dxfId="1">
      <formula>"Out"</formula>
    </cfRule>
    <cfRule type="cellIs" priority="3" operator="equal" dxfId="2">
      <formula>"Overdue"</formula>
    </cfRule>
  </conditionalFormatting>
  <dataValidations count="1">
    <dataValidation sqref="E4:E43" showDropDown="0" showInputMessage="0" showErrorMessage="0" allowBlank="1" type="list">
      <formula1>"Yes,No"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8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8" customWidth="1" min="2" max="2"/>
  </cols>
  <sheetData>
    <row r="1">
      <c r="A1" s="14" t="inlineStr">
        <is>
          <t>Lists  —  edit these to customise dropdowns</t>
        </is>
      </c>
    </row>
    <row r="3">
      <c r="A3" s="9" t="inlineStr">
        <is>
          <t>Returned?</t>
        </is>
      </c>
      <c r="B3" s="9" t="inlineStr">
        <is>
          <t>Borrowers (sample)</t>
        </is>
      </c>
    </row>
    <row r="4">
      <c r="A4" s="15" t="inlineStr">
        <is>
          <t>Yes</t>
        </is>
      </c>
      <c r="B4" s="15" t="inlineStr">
        <is>
          <t>Alex</t>
        </is>
      </c>
    </row>
    <row r="5">
      <c r="A5" s="15" t="inlineStr">
        <is>
          <t>No</t>
        </is>
      </c>
      <c r="B5" s="15" t="inlineStr">
        <is>
          <t>Sam</t>
        </is>
      </c>
    </row>
    <row r="6">
      <c r="B6" s="15" t="inlineStr">
        <is>
          <t>Jordan</t>
        </is>
      </c>
    </row>
    <row r="7">
      <c r="B7" s="15" t="inlineStr">
        <is>
          <t>Priya</t>
        </is>
      </c>
    </row>
    <row r="8">
      <c r="B8" s="15" t="inlineStr">
        <is>
          <t>Chris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2026-06-13T18:25:16Z</dcterms:created>
  <dcterms:modified xmlns:dcterms="http://purl.org/dc/terms/" xmlns:xsi="http://www.w3.org/2001/XMLSchema-instance" xsi:type="dcterms:W3CDTF">2026-06-13T18:25:16Z</dcterms:modified>
</cp:coreProperties>
</file>