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Attendanc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<sst xmlns="http://schemas.openxmlformats.org/spreadsheetml/2006/main" count="357" uniqueCount="90">
  <si>
    <t xml:space="preserve">How to Use  —  Attendance Tracker</t>
  </si>
  <si>
    <t xml:space="preserve">by ExcelGuru.io  |  Mark daily attendance and get instant monthly totals per person.</t>
  </si>
  <si>
    <t xml:space="preserve">What this template does</t>
  </si>
  <si>
    <t xml:space="preserve">Track daily attendance for your whole team across the month, then calculate present, absent and leave days and an attendance percentage for each person.</t>
  </si>
  <si>
    <t xml:space="preserve">Sheet 1 — Attendance</t>
  </si>
  <si>
    <t xml:space="preserve">Mark each day with a code: P for present, A for absent, L for leave, H for holiday or WO for week off. Totals calculate automatically.</t>
  </si>
  <si>
    <t xml:space="preserve">Sheet 2 — Dashboard</t>
  </si>
  <si>
    <t xml:space="preserve">See average attendance, total present and absent days, and an attendance chart per employee.</t>
  </si>
  <si>
    <t xml:space="preserve">Colour guide</t>
  </si>
  <si>
    <t xml:space="preserve">Absent days turn red, leave days amber and holidays blue, so problem patterns stand out instantly.</t>
  </si>
  <si>
    <t xml:space="preserve">Tips</t>
  </si>
  <si>
    <t xml:space="preserve">Mark attendance daily rather than at month end. Investigate anyone whose attendance percentage drops well below the team average.</t>
  </si>
  <si>
    <t xml:space="preserve">ATTENDANCE  —  DASHBOARD</t>
  </si>
  <si>
    <t xml:space="preserve">Employees</t>
  </si>
  <si>
    <t xml:space="preserve">Avg Attendance %</t>
  </si>
  <si>
    <t xml:space="preserve">Total Present Days</t>
  </si>
  <si>
    <t xml:space="preserve">Total Absent Days</t>
  </si>
  <si>
    <t xml:space="preserve">Total Leave Days</t>
  </si>
  <si>
    <t xml:space="preserve">Perfect Attendance</t>
  </si>
  <si>
    <t xml:space="preserve">Day Totals</t>
  </si>
  <si>
    <t xml:space="preserve">Attendance % by Employee</t>
  </si>
  <si>
    <t xml:space="preserve">Type</t>
  </si>
  <si>
    <t xml:space="preserve">Days</t>
  </si>
  <si>
    <t xml:space="preserve">Employee</t>
  </si>
  <si>
    <t xml:space="preserve">Attendance</t>
  </si>
  <si>
    <t xml:space="preserve">Present</t>
  </si>
  <si>
    <t xml:space="preserve">Absent</t>
  </si>
  <si>
    <t xml:space="preserve">Leave</t>
  </si>
  <si>
    <t xml:space="preserve">Monthly Attendance — mark each day; totals &amp; attendance % auto-calculate</t>
  </si>
  <si>
    <t xml:space="preserve">Emp ID</t>
  </si>
  <si>
    <t xml:space="preserve">Name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</si>
  <si>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</si>
  <si>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</si>
  <si>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</si>
  <si>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</si>
  <si>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</si>
  <si>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</si>
  <si>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</si>
  <si>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</si>
  <si>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</si>
  <si>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</si>
  <si>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</si>
  <si>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</si>
  <si>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</si>
  <si>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</si>
  <si>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</si>
  <si>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</si>
  <si>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</si>
  <si>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</si>
  <si>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</si>
  <si>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</si>
  <si>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</si>
  <si>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</si>
  <si>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Attendance %</t>
  </si>
  <si>
    <t xml:space="preserve">E-001</t>
  </si>
  <si>
    <t xml:space="preserve">Sarah Mitchell</t>
  </si>
  <si>
    <t xml:space="preserve">P</t>
  </si>
  <si>
    <t xml:space="preserve">L</t>
  </si>
  <si>
    <t xml:space="preserve">WO</t>
  </si>
  <si>
    <t xml:space="preserve">A</t>
  </si>
  <si>
    <t xml:space="preserve">H</t>
  </si>
  <si>
    <t xml:space="preserve">E-002</t>
  </si>
  <si>
    <t xml:space="preserve">James Park</t>
  </si>
  <si>
    <t xml:space="preserve">E-003</t>
  </si>
  <si>
    <t xml:space="preserve">Aisha Khan</t>
  </si>
  <si>
    <t xml:space="preserve">E-004</t>
  </si>
  <si>
    <t xml:space="preserve">Diego Lopez</t>
  </si>
  <si>
    <t xml:space="preserve">E-005</t>
  </si>
  <si>
    <t xml:space="preserve">Emma Wright</t>
  </si>
  <si>
    <t xml:space="preserve">E-006</t>
  </si>
  <si>
    <t xml:space="preserve">Liam Chen</t>
  </si>
  <si>
    <t xml:space="preserve">E-007</t>
  </si>
  <si>
    <t xml:space="preserve">Nadia Haq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</si>
  <si>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</si>
  <si>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</si>
  <si>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</si>
  <si>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</si>
  <si>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</si>
  <si>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</si>
  <si>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</si>
  <si>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</si>
  <si>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</si>
  <si>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</si>
  <si>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Attendance Codes</t>
  </si>
  <si>
    <t xml:space="preserve">P = Present</t>
  </si>
  <si>
    <t xml:space="preserve">Code</t>
  </si>
  <si>
    <t xml:space="preserve">A = Absent</t>
  </si>
  <si>
    <t xml:space="preserve">L = Leave</t>
  </si>
  <si>
    <t xml:space="preserve">H = Holiday</t>
  </si>
  <si>
    <t xml:space="preserve">WO = Week Off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</si>
</sst>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%"/>
    <numFmt numFmtId="167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F4E79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DECF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Day Totals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Days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Present</c:v>
                </c:pt>
                <c:pt idx="1">
                  <c:v>Absent</c:v>
                </c:pt>
                <c:pt idx="2">
                  <c:v>Leave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158</c:v>
                </c:pt>
                <c:pt idx="1">
                  <c:v>16</c:v>
                </c:pt>
                <c:pt idx="2">
                  <c:v>15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Attendance % by Employee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Attendance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Dashboard!$D$12:$D$23</c:f>
              <c:strCache>
                <c:ptCount val="12"/>
                <c:pt idx="0">
                  <c:v>Sarah Mitchell</c:v>
                </c:pt>
                <c:pt idx="1">
                  <c:v>James Park</c:v>
                </c:pt>
                <c:pt idx="2">
                  <c:v>Aisha Khan</c:v>
                </c:pt>
                <c:pt idx="3">
                  <c:v>Diego Lopez</c:v>
                </c:pt>
                <c:pt idx="4">
                  <c:v>Emma Wright</c:v>
                </c:pt>
                <c:pt idx="5">
                  <c:v>Liam Chen</c:v>
                </c:pt>
                <c:pt idx="6">
                  <c:v>Nadia Haq</c:v>
                </c:pt>
                <c:pt idx="7">
                  <c:v>Tom Vance</c:v>
                </c:pt>
                <c:pt idx="8">
                  <c:v>Grace Lee</c:v>
                </c:pt>
                <c:pt idx="9">
                  <c:v>Omar Said</c:v>
                </c:pt>
                <c:pt idx="10">
                  <c:v>Chloe Adams</c:v>
                </c:pt>
                <c:pt idx="11">
                  <c:v>Ben Foster</c:v>
                </c:pt>
              </c:strCache>
            </c:strRef>
          </c:cat>
          <c:val>
            <c:numRef>
              <c:f>Dashboard!$E$12:$E$23</c:f>
              <c:numCache>
                <c:formatCode>0.0%</c:formatCode>
                <c:ptCount val="12"/>
                <c:pt idx="0">
                  <c:v>0.666666666666667</c:v>
                </c:pt>
                <c:pt idx="1">
                  <c:v>0.875</c:v>
                </c:pt>
                <c:pt idx="2">
                  <c:v>0.875</c:v>
                </c:pt>
                <c:pt idx="3">
                  <c:v>0.875</c:v>
                </c:pt>
                <c:pt idx="4">
                  <c:v>0.875</c:v>
                </c:pt>
                <c:pt idx="5">
                  <c:v>0.8</c:v>
                </c:pt>
                <c:pt idx="6">
                  <c:v>0.9375</c:v>
                </c:pt>
                <c:pt idx="7">
                  <c:v>0.75</c:v>
                </c:pt>
                <c:pt idx="8">
                  <c:v>0.733333333333333</c:v>
                </c:pt>
                <c:pt idx="9">
                  <c:v>0.75</c:v>
                </c:pt>
                <c:pt idx="10">
                  <c:v>1</c:v>
                </c:pt>
                <c:pt idx="11">
                  <c:v>0.875</c:v>
                </c:pt>
              </c:numCache>
            </c:numRef>
          </c:val>
        </c:ser>
        <c:gapWidth val="150"/>
        <c:overlap val="0"/>
        <c:axId val="12686953"/>
        <c:axId val="37125697"/>
      </c:barChart>
      <c:catAx>
        <c:axId val="1268695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7125697"/>
        <c:crosses val="autoZero"/>
        <c:auto val="1"/>
        <c:lblAlgn val="ctr"/>
        <c:lblOffset val="100"/>
        <c:noMultiLvlLbl val="0"/>
      </c:catAx>
      <c:valAx>
        <c:axId val="3712569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%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268695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13</xdr:row>
      <xdr:rowOff>69120</xdr:rowOff>
    </xdr:from>
    <xdr:to>
      <xdr:col>2</xdr:col>
      <xdr:colOff>984240</xdr:colOff>
      <xdr:row>26</xdr:row>
      <xdr:rowOff>112320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13</xdr:row>
      <xdr:rowOff>69120</xdr:rowOff>
    </xdr:from>
    <xdr:to>
      <xdr:col>6</xdr:col>
      <xdr:colOff>780120</xdr:colOff>
      <xdr:row>28</xdr:row>
      <xdr:rowOff>91080</xdr:rowOff>
    </xdr:to>
    <xdr:graphicFrame>
      <xdr:nvGraphicFramePr>
        <xdr:cNvPr id="1" name="Chart 2"/>
        <xdr:cNvGraphicFramePr/>
      </xdr:nvGraphicFramePr>
      <xdr:xfrm>
        <a:off x="3312720" y="347652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COUNTA(Attendance!B4:B43)</f>
        <v>12</v>
      </c>
      <c r="B4" s="7"/>
      <c r="C4" s="8" t="n">
        <f aca="false">IFERROR(AVERAGEIF(Attendance!AB4:AB43,"&gt;0"),0)</f>
        <v>0.834375</v>
      </c>
      <c r="D4" s="8"/>
      <c r="E4" s="7" t="n">
        <f aca="false">SUM(Attendance!Y4:Y43)</f>
        <v>158</v>
      </c>
      <c r="F4" s="7"/>
      <c r="G4" s="7" t="n">
        <f aca="false">SUM(Attendance!Z4:Z43)</f>
        <v>16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SUM(Attendance!AA4:AA43)</f>
        <v>15</v>
      </c>
      <c r="B7" s="7"/>
      <c r="C7" s="7" t="n">
        <f aca="false">COUNTIF(Attendance!AB4:AB43,1)</f>
        <v>1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25</v>
      </c>
      <c r="B12" s="11" t="n">
        <f aca="false">SUM(Attendance!Y4:Y43)</f>
        <v>158</v>
      </c>
      <c r="D12" s="11" t="str">
        <f aca="false">Attendance!B4</f>
        <v>Sarah Mitchell</v>
      </c>
      <c r="E12" s="12" t="n">
        <f aca="false">Attendance!AB4</f>
        <v>0.666666666666667</v>
      </c>
    </row>
    <row r="13" customFormat="false" ht="15" hidden="false" customHeight="false" outlineLevel="0" collapsed="false">
      <c r="A13" s="11" t="s">
        <v>26</v>
      </c>
      <c r="B13" s="11" t="n">
        <f aca="false">SUM(Attendance!Z4:Z43)</f>
        <v>16</v>
      </c>
      <c r="D13" s="11" t="str">
        <f aca="false">Attendance!B5</f>
        <v>James Park</v>
      </c>
      <c r="E13" s="12" t="n">
        <f aca="false">Attendance!AB5</f>
        <v>0.875</v>
      </c>
    </row>
    <row r="14" customFormat="false" ht="15" hidden="false" customHeight="false" outlineLevel="0" collapsed="false">
      <c r="A14" s="11" t="s">
        <v>27</v>
      </c>
      <c r="B14" s="11" t="n">
        <f aca="false">SUM(Attendance!AA4:AA43)</f>
        <v>15</v>
      </c>
      <c r="D14" s="11" t="str">
        <f aca="false">Attendance!B6</f>
        <v>Aisha Khan</v>
      </c>
      <c r="E14" s="12" t="n">
        <f aca="false">Attendance!AB6</f>
        <v>0.875</v>
      </c>
    </row>
    <row r="15" customFormat="false" ht="15" hidden="false" customHeight="false" outlineLevel="0" collapsed="false">
      <c r="D15" s="11" t="str">
        <f aca="false">Attendance!B7</f>
        <v>Diego Lopez</v>
      </c>
      <c r="E15" s="12" t="n">
        <f aca="false">Attendance!AB7</f>
        <v>0.875</v>
      </c>
    </row>
    <row r="16" customFormat="false" ht="15" hidden="false" customHeight="false" outlineLevel="0" collapsed="false">
      <c r="D16" s="11" t="str">
        <f aca="false">Attendance!B8</f>
        <v>Emma Wright</v>
      </c>
      <c r="E16" s="12" t="n">
        <f aca="false">Attendance!AB8</f>
        <v>0.875</v>
      </c>
    </row>
    <row r="17" customFormat="false" ht="15" hidden="false" customHeight="false" outlineLevel="0" collapsed="false">
      <c r="D17" s="11" t="str">
        <f aca="false">Attendance!B9</f>
        <v>Liam Chen</v>
      </c>
      <c r="E17" s="12" t="n">
        <f aca="false">Attendance!AB9</f>
        <v>0.8</v>
      </c>
    </row>
    <row r="18" customFormat="false" ht="15" hidden="false" customHeight="false" outlineLevel="0" collapsed="false">
      <c r="D18" s="11" t="str">
        <f aca="false">Attendance!B10</f>
        <v>Nadia Haq</v>
      </c>
      <c r="E18" s="12" t="n">
        <f aca="false">Attendance!AB10</f>
        <v>0.9375</v>
      </c>
    </row>
    <row r="19" customFormat="false" ht="15" hidden="false" customHeight="false" outlineLevel="0" collapsed="false">
      <c r="D19" s="11" t="str">
        <f aca="false">Attendance!B11</f>
        <v>Tom Vance</v>
      </c>
      <c r="E19" s="12" t="n">
        <f aca="false">Attendance!AB11</f>
        <v>0.75</v>
      </c>
    </row>
    <row r="20" customFormat="false" ht="15" hidden="false" customHeight="false" outlineLevel="0" collapsed="false">
      <c r="D20" s="11" t="str">
        <f aca="false">Attendance!B12</f>
        <v>Grace Lee</v>
      </c>
      <c r="E20" s="12" t="n">
        <f aca="false">Attendance!AB12</f>
        <v>0.733333333333333</v>
      </c>
    </row>
    <row r="21" customFormat="false" ht="15" hidden="false" customHeight="false" outlineLevel="0" collapsed="false">
      <c r="D21" s="11" t="str">
        <f aca="false">Attendance!B13</f>
        <v>Omar Said</v>
      </c>
      <c r="E21" s="12" t="n">
        <f aca="false">Attendance!AB13</f>
        <v>0.75</v>
      </c>
    </row>
    <row r="22" customFormat="false" ht="15" hidden="false" customHeight="false" outlineLevel="0" collapsed="false">
      <c r="D22" s="11" t="str">
        <f aca="false">Attendance!B14</f>
        <v>Chloe Adams</v>
      </c>
      <c r="E22" s="12" t="n">
        <f aca="false">Attendance!AB14</f>
        <v>1</v>
      </c>
    </row>
    <row r="23" customFormat="false" ht="15" hidden="false" customHeight="false" outlineLevel="0" collapsed="false">
      <c r="D23" s="11" t="str">
        <f aca="false">Attendance!B15</f>
        <v>Ben Foster</v>
      </c>
      <c r="E23" s="12" t="n">
        <f aca="false">Attendance!AB15</f>
        <v>0.875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AB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3" topLeftCell="C4" activePane="bottomRight" state="frozen"/>
      <selection pane="topLeft" activeCell="A1" activeCellId="0" sqref="A1"/>
      <selection pane="topRight" activeCell="C1" activeCellId="0" sqref="C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24" min="3" style="0" width="4"/>
    <col collapsed="false" customWidth="true" hidden="false" outlineLevel="0" max="25" min="25" style="0" width="9"/>
    <col collapsed="false" customWidth="true" hidden="false" outlineLevel="0" max="27" min="26" style="0" width="8"/>
    <col collapsed="false" customWidth="true" hidden="false" outlineLevel="0" max="28" min="28" style="0" width="13"/>
  </cols>
  <sheetData>
    <row r="1" customFormat="false" ht="204.45" hidden="false" customHeight="false" outlineLevel="0" collapsed="false">
      <c r="A1" s="13" t="s">
        <v>28</v>
      </c>
    </row>
    <row r="3" customFormat="false" ht="15" hidden="false" customHeight="false" outlineLevel="0" collapsed="false">
      <c r="A3" s="14" t="s">
        <v>29</v>
      </c>
      <c r="B3" s="14" t="s">
        <v>30</v>
      </c>
      <c r="C3" s="14" t="s">
        <v>31</v>
      </c>
      <c r="D3" s="14" t="s">
        <v>32</v>
      </c>
      <c r="E3" s="14" t="s">
        <v>33</v>
      </c>
      <c r="F3" s="14" t="s">
        <v>34</v>
      </c>
      <c r="G3" s="14" t="s">
        <v>35</v>
      </c>
      <c r="H3" s="14" t="s">
        <v>36</v>
      </c>
      <c r="I3" s="14" t="s">
        <v>37</v>
      </c>
      <c r="J3" s="14" t="s">
        <v>38</v>
      </c>
      <c r="K3" s="14" t="s">
        <v>39</v>
      </c>
      <c r="L3" s="14" t="s">
        <v>40</v>
      </c>
      <c r="M3" s="14" t="s">
        <v>41</v>
      </c>
      <c r="N3" s="14" t="s">
        <v>42</v>
      </c>
      <c r="O3" s="14" t="s">
        <v>43</v>
      </c>
      <c r="P3" s="14" t="s">
        <v>44</v>
      </c>
      <c r="Q3" s="14" t="s">
        <v>45</v>
      </c>
      <c r="R3" s="14" t="s">
        <v>46</v>
      </c>
      <c r="S3" s="14" t="s">
        <v>47</v>
      </c>
      <c r="T3" s="14" t="s">
        <v>48</v>
      </c>
      <c r="U3" s="14" t="s">
        <v>49</v>
      </c>
      <c r="V3" s="14" t="s">
        <v>50</v>
      </c>
      <c r="W3" s="14" t="s">
        <v>51</v>
      </c>
      <c r="X3" s="14" t="s">
        <v>52</v>
      </c>
      <c r="Y3" s="14" t="s">
        <v>25</v>
      </c>
      <c r="Z3" s="14" t="s">
        <v>26</v>
      </c>
      <c r="AA3" s="14" t="s">
        <v>27</v>
      </c>
      <c r="AB3" s="14" t="s">
        <v>53</v>
      </c>
    </row>
    <row r="4" customFormat="false" ht="15" hidden="false" customHeight="false" outlineLevel="0" collapsed="false">
      <c r="A4" s="15" t="s">
        <v>54</v>
      </c>
      <c r="B4" s="15" t="s">
        <v>55</v>
      </c>
      <c r="C4" s="16" t="s">
        <v>56</v>
      </c>
      <c r="D4" s="16" t="s">
        <v>56</v>
      </c>
      <c r="E4" s="16" t="s">
        <v>56</v>
      </c>
      <c r="F4" s="16" t="s">
        <v>57</v>
      </c>
      <c r="G4" s="16" t="s">
        <v>56</v>
      </c>
      <c r="H4" s="16" t="s">
        <v>58</v>
      </c>
      <c r="I4" s="16" t="s">
        <v>58</v>
      </c>
      <c r="J4" s="16" t="s">
        <v>56</v>
      </c>
      <c r="K4" s="16" t="s">
        <v>59</v>
      </c>
      <c r="L4" s="16" t="s">
        <v>56</v>
      </c>
      <c r="M4" s="16" t="s">
        <v>59</v>
      </c>
      <c r="N4" s="16" t="s">
        <v>56</v>
      </c>
      <c r="O4" s="16" t="s">
        <v>58</v>
      </c>
      <c r="P4" s="16" t="s">
        <v>58</v>
      </c>
      <c r="Q4" s="16" t="s">
        <v>57</v>
      </c>
      <c r="R4" s="16" t="s">
        <v>57</v>
      </c>
      <c r="S4" s="16" t="s">
        <v>56</v>
      </c>
      <c r="T4" s="16" t="s">
        <v>56</v>
      </c>
      <c r="U4" s="16" t="s">
        <v>60</v>
      </c>
      <c r="V4" s="16" t="s">
        <v>58</v>
      </c>
      <c r="W4" s="16" t="s">
        <v>58</v>
      </c>
      <c r="X4" s="16" t="s">
        <v>56</v>
      </c>
      <c r="Y4" s="17" t="n">
        <f aca="false">COUNTIF(C4:X4,"P")</f>
        <v>10</v>
      </c>
      <c r="Z4" s="17" t="n">
        <f aca="false">COUNTIF(C4:X4,"A")</f>
        <v>2</v>
      </c>
      <c r="AA4" s="17" t="n">
        <f aca="false">COUNTIF(C4:X4,"L")</f>
        <v>3</v>
      </c>
      <c r="AB4" s="18" t="n">
        <f aca="false">IFERROR(COUNTIF(C4:X4,"P")/(COUNTIF(C4:X4,"P")+COUNTIF(C4:X4,"A")+COUNTIF(C4:X4,"L")),"")</f>
        <v>0.666666666666667</v>
      </c>
    </row>
    <row r="5" customFormat="false" ht="15" hidden="false" customHeight="false" outlineLevel="0" collapsed="false">
      <c r="A5" s="15" t="s">
        <v>61</v>
      </c>
      <c r="B5" s="15" t="s">
        <v>62</v>
      </c>
      <c r="C5" s="16" t="s">
        <v>56</v>
      </c>
      <c r="D5" s="16" t="s">
        <v>56</v>
      </c>
      <c r="E5" s="16" t="s">
        <v>56</v>
      </c>
      <c r="F5" s="16" t="s">
        <v>56</v>
      </c>
      <c r="G5" s="16" t="s">
        <v>56</v>
      </c>
      <c r="H5" s="16" t="s">
        <v>58</v>
      </c>
      <c r="I5" s="16" t="s">
        <v>58</v>
      </c>
      <c r="J5" s="16" t="s">
        <v>59</v>
      </c>
      <c r="K5" s="16" t="s">
        <v>56</v>
      </c>
      <c r="L5" s="16" t="s">
        <v>56</v>
      </c>
      <c r="M5" s="16" t="s">
        <v>56</v>
      </c>
      <c r="N5" s="16" t="s">
        <v>57</v>
      </c>
      <c r="O5" s="16" t="s">
        <v>58</v>
      </c>
      <c r="P5" s="16" t="s">
        <v>58</v>
      </c>
      <c r="Q5" s="16" t="s">
        <v>56</v>
      </c>
      <c r="R5" s="16" t="s">
        <v>56</v>
      </c>
      <c r="S5" s="16" t="s">
        <v>56</v>
      </c>
      <c r="T5" s="16" t="s">
        <v>56</v>
      </c>
      <c r="U5" s="16" t="s">
        <v>56</v>
      </c>
      <c r="V5" s="16" t="s">
        <v>58</v>
      </c>
      <c r="W5" s="16" t="s">
        <v>58</v>
      </c>
      <c r="X5" s="16" t="s">
        <v>56</v>
      </c>
      <c r="Y5" s="17" t="n">
        <f aca="false">COUNTIF(C5:X5,"P")</f>
        <v>14</v>
      </c>
      <c r="Z5" s="17" t="n">
        <f aca="false">COUNTIF(C5:X5,"A")</f>
        <v>1</v>
      </c>
      <c r="AA5" s="17" t="n">
        <f aca="false">COUNTIF(C5:X5,"L")</f>
        <v>1</v>
      </c>
      <c r="AB5" s="18" t="n">
        <f aca="false">IFERROR(COUNTIF(C5:X5,"P")/(COUNTIF(C5:X5,"P")+COUNTIF(C5:X5,"A")+COUNTIF(C5:X5,"L")),"")</f>
        <v>0.875</v>
      </c>
    </row>
    <row r="6" customFormat="false" ht="15" hidden="false" customHeight="false" outlineLevel="0" collapsed="false">
      <c r="A6" s="15" t="s">
        <v>63</v>
      </c>
      <c r="B6" s="15" t="s">
        <v>64</v>
      </c>
      <c r="C6" s="16" t="s">
        <v>56</v>
      </c>
      <c r="D6" s="16" t="s">
        <v>57</v>
      </c>
      <c r="E6" s="16" t="s">
        <v>59</v>
      </c>
      <c r="F6" s="16" t="s">
        <v>56</v>
      </c>
      <c r="G6" s="16" t="s">
        <v>56</v>
      </c>
      <c r="H6" s="16" t="s">
        <v>58</v>
      </c>
      <c r="I6" s="16" t="s">
        <v>58</v>
      </c>
      <c r="J6" s="16" t="s">
        <v>56</v>
      </c>
      <c r="K6" s="16" t="s">
        <v>56</v>
      </c>
      <c r="L6" s="16" t="s">
        <v>56</v>
      </c>
      <c r="M6" s="16" t="s">
        <v>56</v>
      </c>
      <c r="N6" s="16" t="s">
        <v>56</v>
      </c>
      <c r="O6" s="16" t="s">
        <v>58</v>
      </c>
      <c r="P6" s="16" t="s">
        <v>58</v>
      </c>
      <c r="Q6" s="16" t="s">
        <v>56</v>
      </c>
      <c r="R6" s="16" t="s">
        <v>56</v>
      </c>
      <c r="S6" s="16" t="s">
        <v>56</v>
      </c>
      <c r="T6" s="16" t="s">
        <v>56</v>
      </c>
      <c r="U6" s="16" t="s">
        <v>56</v>
      </c>
      <c r="V6" s="16" t="s">
        <v>58</v>
      </c>
      <c r="W6" s="16" t="s">
        <v>58</v>
      </c>
      <c r="X6" s="16" t="s">
        <v>56</v>
      </c>
      <c r="Y6" s="17" t="n">
        <f aca="false">COUNTIF(C6:X6,"P")</f>
        <v>14</v>
      </c>
      <c r="Z6" s="17" t="n">
        <f aca="false">COUNTIF(C6:X6,"A")</f>
        <v>1</v>
      </c>
      <c r="AA6" s="17" t="n">
        <f aca="false">COUNTIF(C6:X6,"L")</f>
        <v>1</v>
      </c>
      <c r="AB6" s="18" t="n">
        <f aca="false">IFERROR(COUNTIF(C6:X6,"P")/(COUNTIF(C6:X6,"P")+COUNTIF(C6:X6,"A")+COUNTIF(C6:X6,"L")),"")</f>
        <v>0.875</v>
      </c>
    </row>
    <row r="7" customFormat="false" ht="15" hidden="false" customHeight="false" outlineLevel="0" collapsed="false">
      <c r="A7" s="15" t="s">
        <v>65</v>
      </c>
      <c r="B7" s="15" t="s">
        <v>66</v>
      </c>
      <c r="C7" s="16" t="s">
        <v>56</v>
      </c>
      <c r="D7" s="16" t="s">
        <v>56</v>
      </c>
      <c r="E7" s="16" t="s">
        <v>56</v>
      </c>
      <c r="F7" s="16" t="s">
        <v>57</v>
      </c>
      <c r="G7" s="16" t="s">
        <v>56</v>
      </c>
      <c r="H7" s="16" t="s">
        <v>58</v>
      </c>
      <c r="I7" s="16" t="s">
        <v>58</v>
      </c>
      <c r="J7" s="16" t="s">
        <v>56</v>
      </c>
      <c r="K7" s="16" t="s">
        <v>56</v>
      </c>
      <c r="L7" s="16" t="s">
        <v>56</v>
      </c>
      <c r="M7" s="16" t="s">
        <v>59</v>
      </c>
      <c r="N7" s="16" t="s">
        <v>56</v>
      </c>
      <c r="O7" s="16" t="s">
        <v>58</v>
      </c>
      <c r="P7" s="16" t="s">
        <v>58</v>
      </c>
      <c r="Q7" s="16" t="s">
        <v>56</v>
      </c>
      <c r="R7" s="16" t="s">
        <v>56</v>
      </c>
      <c r="S7" s="16" t="s">
        <v>56</v>
      </c>
      <c r="T7" s="16" t="s">
        <v>56</v>
      </c>
      <c r="U7" s="16" t="s">
        <v>56</v>
      </c>
      <c r="V7" s="16" t="s">
        <v>58</v>
      </c>
      <c r="W7" s="16" t="s">
        <v>58</v>
      </c>
      <c r="X7" s="16" t="s">
        <v>56</v>
      </c>
      <c r="Y7" s="17" t="n">
        <f aca="false">COUNTIF(C7:X7,"P")</f>
        <v>14</v>
      </c>
      <c r="Z7" s="17" t="n">
        <f aca="false">COUNTIF(C7:X7,"A")</f>
        <v>1</v>
      </c>
      <c r="AA7" s="17" t="n">
        <f aca="false">COUNTIF(C7:X7,"L")</f>
        <v>1</v>
      </c>
      <c r="AB7" s="18" t="n">
        <f aca="false">IFERROR(COUNTIF(C7:X7,"P")/(COUNTIF(C7:X7,"P")+COUNTIF(C7:X7,"A")+COUNTIF(C7:X7,"L")),"")</f>
        <v>0.875</v>
      </c>
    </row>
    <row r="8" customFormat="false" ht="15" hidden="false" customHeight="false" outlineLevel="0" collapsed="false">
      <c r="A8" s="15" t="s">
        <v>67</v>
      </c>
      <c r="B8" s="15" t="s">
        <v>68</v>
      </c>
      <c r="C8" s="16" t="s">
        <v>56</v>
      </c>
      <c r="D8" s="16" t="s">
        <v>56</v>
      </c>
      <c r="E8" s="16" t="s">
        <v>56</v>
      </c>
      <c r="F8" s="16" t="s">
        <v>56</v>
      </c>
      <c r="G8" s="16" t="s">
        <v>56</v>
      </c>
      <c r="H8" s="16" t="s">
        <v>58</v>
      </c>
      <c r="I8" s="16" t="s">
        <v>58</v>
      </c>
      <c r="J8" s="16" t="s">
        <v>56</v>
      </c>
      <c r="K8" s="16" t="s">
        <v>57</v>
      </c>
      <c r="L8" s="16" t="s">
        <v>56</v>
      </c>
      <c r="M8" s="16" t="s">
        <v>56</v>
      </c>
      <c r="N8" s="16" t="s">
        <v>56</v>
      </c>
      <c r="O8" s="16" t="s">
        <v>58</v>
      </c>
      <c r="P8" s="16" t="s">
        <v>58</v>
      </c>
      <c r="Q8" s="16" t="s">
        <v>56</v>
      </c>
      <c r="R8" s="16" t="s">
        <v>56</v>
      </c>
      <c r="S8" s="16" t="s">
        <v>56</v>
      </c>
      <c r="T8" s="16" t="s">
        <v>56</v>
      </c>
      <c r="U8" s="16" t="s">
        <v>59</v>
      </c>
      <c r="V8" s="16" t="s">
        <v>58</v>
      </c>
      <c r="W8" s="16" t="s">
        <v>58</v>
      </c>
      <c r="X8" s="16" t="s">
        <v>56</v>
      </c>
      <c r="Y8" s="17" t="n">
        <f aca="false">COUNTIF(C8:X8,"P")</f>
        <v>14</v>
      </c>
      <c r="Z8" s="17" t="n">
        <f aca="false">COUNTIF(C8:X8,"A")</f>
        <v>1</v>
      </c>
      <c r="AA8" s="17" t="n">
        <f aca="false">COUNTIF(C8:X8,"L")</f>
        <v>1</v>
      </c>
      <c r="AB8" s="18" t="n">
        <f aca="false">IFERROR(COUNTIF(C8:X8,"P")/(COUNTIF(C8:X8,"P")+COUNTIF(C8:X8,"A")+COUNTIF(C8:X8,"L")),"")</f>
        <v>0.875</v>
      </c>
    </row>
    <row r="9" customFormat="false" ht="15" hidden="false" customHeight="false" outlineLevel="0" collapsed="false">
      <c r="A9" s="15" t="s">
        <v>69</v>
      </c>
      <c r="B9" s="15" t="s">
        <v>70</v>
      </c>
      <c r="C9" s="16" t="s">
        <v>56</v>
      </c>
      <c r="D9" s="16" t="s">
        <v>57</v>
      </c>
      <c r="E9" s="16" t="s">
        <v>59</v>
      </c>
      <c r="F9" s="16" t="s">
        <v>56</v>
      </c>
      <c r="G9" s="16" t="s">
        <v>60</v>
      </c>
      <c r="H9" s="16" t="s">
        <v>58</v>
      </c>
      <c r="I9" s="16" t="s">
        <v>58</v>
      </c>
      <c r="J9" s="16" t="s">
        <v>56</v>
      </c>
      <c r="K9" s="16" t="s">
        <v>56</v>
      </c>
      <c r="L9" s="16" t="s">
        <v>56</v>
      </c>
      <c r="M9" s="16" t="s">
        <v>57</v>
      </c>
      <c r="N9" s="16" t="s">
        <v>56</v>
      </c>
      <c r="O9" s="16" t="s">
        <v>58</v>
      </c>
      <c r="P9" s="16" t="s">
        <v>58</v>
      </c>
      <c r="Q9" s="16" t="s">
        <v>56</v>
      </c>
      <c r="R9" s="16" t="s">
        <v>56</v>
      </c>
      <c r="S9" s="16" t="s">
        <v>56</v>
      </c>
      <c r="T9" s="16" t="s">
        <v>56</v>
      </c>
      <c r="U9" s="16" t="s">
        <v>56</v>
      </c>
      <c r="V9" s="16" t="s">
        <v>58</v>
      </c>
      <c r="W9" s="16" t="s">
        <v>58</v>
      </c>
      <c r="X9" s="16" t="s">
        <v>56</v>
      </c>
      <c r="Y9" s="17" t="n">
        <f aca="false">COUNTIF(C9:X9,"P")</f>
        <v>12</v>
      </c>
      <c r="Z9" s="17" t="n">
        <f aca="false">COUNTIF(C9:X9,"A")</f>
        <v>1</v>
      </c>
      <c r="AA9" s="17" t="n">
        <f aca="false">COUNTIF(C9:X9,"L")</f>
        <v>2</v>
      </c>
      <c r="AB9" s="18" t="n">
        <f aca="false">IFERROR(COUNTIF(C9:X9,"P")/(COUNTIF(C9:X9,"P")+COUNTIF(C9:X9,"A")+COUNTIF(C9:X9,"L")),"")</f>
        <v>0.8</v>
      </c>
    </row>
    <row r="10" customFormat="false" ht="15" hidden="false" customHeight="false" outlineLevel="0" collapsed="false">
      <c r="A10" s="15" t="s">
        <v>71</v>
      </c>
      <c r="B10" s="15" t="s">
        <v>72</v>
      </c>
      <c r="C10" s="16" t="s">
        <v>56</v>
      </c>
      <c r="D10" s="16" t="s">
        <v>56</v>
      </c>
      <c r="E10" s="16" t="s">
        <v>56</v>
      </c>
      <c r="F10" s="16" t="s">
        <v>56</v>
      </c>
      <c r="G10" s="16" t="s">
        <v>56</v>
      </c>
      <c r="H10" s="16" t="s">
        <v>58</v>
      </c>
      <c r="I10" s="16" t="s">
        <v>58</v>
      </c>
      <c r="J10" s="16" t="s">
        <v>56</v>
      </c>
      <c r="K10" s="16" t="s">
        <v>56</v>
      </c>
      <c r="L10" s="16" t="s">
        <v>56</v>
      </c>
      <c r="M10" s="16" t="s">
        <v>56</v>
      </c>
      <c r="N10" s="16" t="s">
        <v>56</v>
      </c>
      <c r="O10" s="16" t="s">
        <v>58</v>
      </c>
      <c r="P10" s="16" t="s">
        <v>58</v>
      </c>
      <c r="Q10" s="16" t="s">
        <v>59</v>
      </c>
      <c r="R10" s="16" t="s">
        <v>56</v>
      </c>
      <c r="S10" s="16" t="s">
        <v>56</v>
      </c>
      <c r="T10" s="16" t="s">
        <v>56</v>
      </c>
      <c r="U10" s="16" t="s">
        <v>56</v>
      </c>
      <c r="V10" s="16" t="s">
        <v>58</v>
      </c>
      <c r="W10" s="16" t="s">
        <v>58</v>
      </c>
      <c r="X10" s="16" t="s">
        <v>56</v>
      </c>
      <c r="Y10" s="17" t="n">
        <f aca="false">COUNTIF(C10:X10,"P")</f>
        <v>15</v>
      </c>
      <c r="Z10" s="17" t="n">
        <f aca="false">COUNTIF(C10:X10,"A")</f>
        <v>1</v>
      </c>
      <c r="AA10" s="17" t="n">
        <f aca="false">COUNTIF(C10:X10,"L")</f>
        <v>0</v>
      </c>
      <c r="AB10" s="18" t="n">
        <f aca="false">IFERROR(COUNTIF(C10:X10,"P")/(COUNTIF(C10:X10,"P")+COUNTIF(C10:X10,"A")+COUNTIF(C10:X10,"L")),"")</f>
        <v>0.9375</v>
      </c>
    </row>
    <row r="11" customFormat="false" ht="15" hidden="false" customHeight="false" outlineLevel="0" collapsed="false">
      <c r="A11" s="15" t="s">
        <v>73</v>
      </c>
      <c r="B11" s="15" t="s">
        <v>74</v>
      </c>
      <c r="C11" s="16" t="s">
        <v>56</v>
      </c>
      <c r="D11" s="16" t="s">
        <v>56</v>
      </c>
      <c r="E11" s="16" t="s">
        <v>56</v>
      </c>
      <c r="F11" s="16" t="s">
        <v>59</v>
      </c>
      <c r="G11" s="16" t="s">
        <v>56</v>
      </c>
      <c r="H11" s="16" t="s">
        <v>58</v>
      </c>
      <c r="I11" s="16" t="s">
        <v>58</v>
      </c>
      <c r="J11" s="16" t="s">
        <v>56</v>
      </c>
      <c r="K11" s="16" t="s">
        <v>56</v>
      </c>
      <c r="L11" s="16" t="s">
        <v>56</v>
      </c>
      <c r="M11" s="16" t="s">
        <v>56</v>
      </c>
      <c r="N11" s="16" t="s">
        <v>56</v>
      </c>
      <c r="O11" s="16" t="s">
        <v>58</v>
      </c>
      <c r="P11" s="16" t="s">
        <v>58</v>
      </c>
      <c r="Q11" s="16" t="s">
        <v>57</v>
      </c>
      <c r="R11" s="16" t="s">
        <v>56</v>
      </c>
      <c r="S11" s="16" t="s">
        <v>57</v>
      </c>
      <c r="T11" s="16" t="s">
        <v>57</v>
      </c>
      <c r="U11" s="16" t="s">
        <v>56</v>
      </c>
      <c r="V11" s="16" t="s">
        <v>58</v>
      </c>
      <c r="W11" s="16" t="s">
        <v>58</v>
      </c>
      <c r="X11" s="16" t="s">
        <v>56</v>
      </c>
      <c r="Y11" s="17" t="n">
        <f aca="false">COUNTIF(C11:X11,"P")</f>
        <v>12</v>
      </c>
      <c r="Z11" s="17" t="n">
        <f aca="false">COUNTIF(C11:X11,"A")</f>
        <v>1</v>
      </c>
      <c r="AA11" s="17" t="n">
        <f aca="false">COUNTIF(C11:X11,"L")</f>
        <v>3</v>
      </c>
      <c r="AB11" s="18" t="n">
        <f aca="false">IFERROR(COUNTIF(C11:X11,"P")/(COUNTIF(C11:X11,"P")+COUNTIF(C11:X11,"A")+COUNTIF(C11:X11,"L")),"")</f>
        <v>0.75</v>
      </c>
    </row>
    <row r="12" customFormat="false" ht="15" hidden="false" customHeight="false" outlineLevel="0" collapsed="false">
      <c r="A12" s="15" t="s">
        <v>75</v>
      </c>
      <c r="B12" s="15" t="s">
        <v>76</v>
      </c>
      <c r="C12" s="16" t="s">
        <v>56</v>
      </c>
      <c r="D12" s="16" t="s">
        <v>59</v>
      </c>
      <c r="E12" s="16" t="s">
        <v>59</v>
      </c>
      <c r="F12" s="16" t="s">
        <v>56</v>
      </c>
      <c r="G12" s="16" t="s">
        <v>57</v>
      </c>
      <c r="H12" s="16" t="s">
        <v>58</v>
      </c>
      <c r="I12" s="16" t="s">
        <v>58</v>
      </c>
      <c r="J12" s="16" t="s">
        <v>56</v>
      </c>
      <c r="K12" s="16" t="s">
        <v>59</v>
      </c>
      <c r="L12" s="16" t="s">
        <v>56</v>
      </c>
      <c r="M12" s="16" t="s">
        <v>56</v>
      </c>
      <c r="N12" s="16" t="s">
        <v>56</v>
      </c>
      <c r="O12" s="16" t="s">
        <v>58</v>
      </c>
      <c r="P12" s="16" t="s">
        <v>58</v>
      </c>
      <c r="Q12" s="16" t="s">
        <v>56</v>
      </c>
      <c r="R12" s="16" t="s">
        <v>56</v>
      </c>
      <c r="S12" s="16" t="s">
        <v>56</v>
      </c>
      <c r="T12" s="16" t="s">
        <v>60</v>
      </c>
      <c r="U12" s="16" t="s">
        <v>56</v>
      </c>
      <c r="V12" s="16" t="s">
        <v>58</v>
      </c>
      <c r="W12" s="16" t="s">
        <v>58</v>
      </c>
      <c r="X12" s="16" t="s">
        <v>56</v>
      </c>
      <c r="Y12" s="17" t="n">
        <f aca="false">COUNTIF(C12:X12,"P")</f>
        <v>11</v>
      </c>
      <c r="Z12" s="17" t="n">
        <f aca="false">COUNTIF(C12:X12,"A")</f>
        <v>3</v>
      </c>
      <c r="AA12" s="17" t="n">
        <f aca="false">COUNTIF(C12:X12,"L")</f>
        <v>1</v>
      </c>
      <c r="AB12" s="18" t="n">
        <f aca="false">IFERROR(COUNTIF(C12:X12,"P")/(COUNTIF(C12:X12,"P")+COUNTIF(C12:X12,"A")+COUNTIF(C12:X12,"L")),"")</f>
        <v>0.733333333333333</v>
      </c>
    </row>
    <row r="13" customFormat="false" ht="15" hidden="false" customHeight="false" outlineLevel="0" collapsed="false">
      <c r="A13" s="15" t="s">
        <v>77</v>
      </c>
      <c r="B13" s="15" t="s">
        <v>78</v>
      </c>
      <c r="C13" s="16" t="s">
        <v>56</v>
      </c>
      <c r="D13" s="16" t="s">
        <v>56</v>
      </c>
      <c r="E13" s="16" t="s">
        <v>57</v>
      </c>
      <c r="F13" s="16" t="s">
        <v>57</v>
      </c>
      <c r="G13" s="16" t="s">
        <v>56</v>
      </c>
      <c r="H13" s="16" t="s">
        <v>58</v>
      </c>
      <c r="I13" s="16" t="s">
        <v>58</v>
      </c>
      <c r="J13" s="16" t="s">
        <v>56</v>
      </c>
      <c r="K13" s="16" t="s">
        <v>56</v>
      </c>
      <c r="L13" s="16" t="s">
        <v>56</v>
      </c>
      <c r="M13" s="16" t="s">
        <v>59</v>
      </c>
      <c r="N13" s="16" t="s">
        <v>56</v>
      </c>
      <c r="O13" s="16" t="s">
        <v>58</v>
      </c>
      <c r="P13" s="16" t="s">
        <v>58</v>
      </c>
      <c r="Q13" s="16" t="s">
        <v>56</v>
      </c>
      <c r="R13" s="16" t="s">
        <v>56</v>
      </c>
      <c r="S13" s="16" t="s">
        <v>56</v>
      </c>
      <c r="T13" s="16" t="s">
        <v>59</v>
      </c>
      <c r="U13" s="16" t="s">
        <v>56</v>
      </c>
      <c r="V13" s="16" t="s">
        <v>58</v>
      </c>
      <c r="W13" s="16" t="s">
        <v>58</v>
      </c>
      <c r="X13" s="16" t="s">
        <v>56</v>
      </c>
      <c r="Y13" s="17" t="n">
        <f aca="false">COUNTIF(C13:X13,"P")</f>
        <v>12</v>
      </c>
      <c r="Z13" s="17" t="n">
        <f aca="false">COUNTIF(C13:X13,"A")</f>
        <v>2</v>
      </c>
      <c r="AA13" s="17" t="n">
        <f aca="false">COUNTIF(C13:X13,"L")</f>
        <v>2</v>
      </c>
      <c r="AB13" s="18" t="n">
        <f aca="false">IFERROR(COUNTIF(C13:X13,"P")/(COUNTIF(C13:X13,"P")+COUNTIF(C13:X13,"A")+COUNTIF(C13:X13,"L")),"")</f>
        <v>0.75</v>
      </c>
    </row>
    <row r="14" customFormat="false" ht="15" hidden="false" customHeight="false" outlineLevel="0" collapsed="false">
      <c r="A14" s="15" t="s">
        <v>79</v>
      </c>
      <c r="B14" s="15" t="s">
        <v>80</v>
      </c>
      <c r="C14" s="16" t="s">
        <v>56</v>
      </c>
      <c r="D14" s="16" t="s">
        <v>56</v>
      </c>
      <c r="E14" s="16" t="s">
        <v>56</v>
      </c>
      <c r="F14" s="16" t="s">
        <v>56</v>
      </c>
      <c r="G14" s="16" t="s">
        <v>56</v>
      </c>
      <c r="H14" s="16" t="s">
        <v>58</v>
      </c>
      <c r="I14" s="16" t="s">
        <v>58</v>
      </c>
      <c r="J14" s="16" t="s">
        <v>56</v>
      </c>
      <c r="K14" s="16" t="s">
        <v>56</v>
      </c>
      <c r="L14" s="16" t="s">
        <v>56</v>
      </c>
      <c r="M14" s="16" t="s">
        <v>56</v>
      </c>
      <c r="N14" s="16" t="s">
        <v>56</v>
      </c>
      <c r="O14" s="16" t="s">
        <v>58</v>
      </c>
      <c r="P14" s="16" t="s">
        <v>58</v>
      </c>
      <c r="Q14" s="16" t="s">
        <v>56</v>
      </c>
      <c r="R14" s="16" t="s">
        <v>56</v>
      </c>
      <c r="S14" s="16" t="s">
        <v>56</v>
      </c>
      <c r="T14" s="16" t="s">
        <v>56</v>
      </c>
      <c r="U14" s="16" t="s">
        <v>56</v>
      </c>
      <c r="V14" s="16" t="s">
        <v>58</v>
      </c>
      <c r="W14" s="16" t="s">
        <v>58</v>
      </c>
      <c r="X14" s="16" t="s">
        <v>56</v>
      </c>
      <c r="Y14" s="17" t="n">
        <f aca="false">COUNTIF(C14:X14,"P")</f>
        <v>16</v>
      </c>
      <c r="Z14" s="17" t="n">
        <f aca="false">COUNTIF(C14:X14,"A")</f>
        <v>0</v>
      </c>
      <c r="AA14" s="17" t="n">
        <f aca="false">COUNTIF(C14:X14,"L")</f>
        <v>0</v>
      </c>
      <c r="AB14" s="18" t="n">
        <f aca="false">IFERROR(COUNTIF(C14:X14,"P")/(COUNTIF(C14:X14,"P")+COUNTIF(C14:X14,"A")+COUNTIF(C14:X14,"L")),"")</f>
        <v>1</v>
      </c>
    </row>
    <row r="15" customFormat="false" ht="15" hidden="false" customHeight="false" outlineLevel="0" collapsed="false">
      <c r="A15" s="15" t="s">
        <v>81</v>
      </c>
      <c r="B15" s="15" t="s">
        <v>82</v>
      </c>
      <c r="C15" s="16" t="s">
        <v>56</v>
      </c>
      <c r="D15" s="16" t="s">
        <v>56</v>
      </c>
      <c r="E15" s="16" t="s">
        <v>56</v>
      </c>
      <c r="F15" s="16" t="s">
        <v>59</v>
      </c>
      <c r="G15" s="16" t="s">
        <v>59</v>
      </c>
      <c r="H15" s="16" t="s">
        <v>58</v>
      </c>
      <c r="I15" s="16" t="s">
        <v>58</v>
      </c>
      <c r="J15" s="16" t="s">
        <v>56</v>
      </c>
      <c r="K15" s="16" t="s">
        <v>56</v>
      </c>
      <c r="L15" s="16" t="s">
        <v>56</v>
      </c>
      <c r="M15" s="16" t="s">
        <v>56</v>
      </c>
      <c r="N15" s="16" t="s">
        <v>56</v>
      </c>
      <c r="O15" s="16" t="s">
        <v>58</v>
      </c>
      <c r="P15" s="16" t="s">
        <v>58</v>
      </c>
      <c r="Q15" s="16" t="s">
        <v>56</v>
      </c>
      <c r="R15" s="16" t="s">
        <v>56</v>
      </c>
      <c r="S15" s="16" t="s">
        <v>56</v>
      </c>
      <c r="T15" s="16" t="s">
        <v>56</v>
      </c>
      <c r="U15" s="16" t="s">
        <v>56</v>
      </c>
      <c r="V15" s="16" t="s">
        <v>58</v>
      </c>
      <c r="W15" s="16" t="s">
        <v>58</v>
      </c>
      <c r="X15" s="16" t="s">
        <v>56</v>
      </c>
      <c r="Y15" s="17" t="n">
        <f aca="false">COUNTIF(C15:X15,"P")</f>
        <v>14</v>
      </c>
      <c r="Z15" s="17" t="n">
        <f aca="false">COUNTIF(C15:X15,"A")</f>
        <v>2</v>
      </c>
      <c r="AA15" s="17" t="n">
        <f aca="false">COUNTIF(C15:X15,"L")</f>
        <v>0</v>
      </c>
      <c r="AB15" s="18" t="n">
        <f aca="false">IFERROR(COUNTIF(C15:X15,"P")/(COUNTIF(C15:X15,"P")+COUNTIF(C15:X15,"A")+COUNTIF(C15:X15,"L")),"")</f>
        <v>0.875</v>
      </c>
    </row>
    <row r="16" customFormat="false" ht="15" hidden="false" customHeight="false" outlineLevel="0" collapsed="false">
      <c r="A16" s="15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7" t="n">
        <f aca="false">COUNTIF(C16:X16,"P")</f>
        <v>0</v>
      </c>
      <c r="Z16" s="17" t="n">
        <f aca="false">COUNTIF(C16:X16,"A")</f>
        <v>0</v>
      </c>
      <c r="AA16" s="17" t="n">
        <f aca="false">COUNTIF(C16:X16,"L")</f>
        <v>0</v>
      </c>
      <c r="AB16" s="18" t="str">
        <f aca="false">IFERROR(COUNTIF(C16:X16,"P")/(COUNTIF(C16:X16,"P")+COUNTIF(C16:X16,"A")+COUNTIF(C16:X16,"L")),"")</f>
        <v/>
      </c>
    </row>
    <row r="17" customFormat="false" ht="15" hidden="false" customHeight="false" outlineLevel="0" collapsed="false">
      <c r="A17" s="15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7" t="n">
        <f aca="false">COUNTIF(C17:X17,"P")</f>
        <v>0</v>
      </c>
      <c r="Z17" s="17" t="n">
        <f aca="false">COUNTIF(C17:X17,"A")</f>
        <v>0</v>
      </c>
      <c r="AA17" s="17" t="n">
        <f aca="false">COUNTIF(C17:X17,"L")</f>
        <v>0</v>
      </c>
      <c r="AB17" s="18" t="str">
        <f aca="false">IFERROR(COUNTIF(C17:X17,"P")/(COUNTIF(C17:X17,"P")+COUNTIF(C17:X17,"A")+COUNTIF(C17:X17,"L")),"")</f>
        <v/>
      </c>
    </row>
    <row r="18" customFormat="false" ht="15" hidden="false" customHeight="false" outlineLevel="0" collapsed="false">
      <c r="A18" s="15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7" t="n">
        <f aca="false">COUNTIF(C18:X18,"P")</f>
        <v>0</v>
      </c>
      <c r="Z18" s="17" t="n">
        <f aca="false">COUNTIF(C18:X18,"A")</f>
        <v>0</v>
      </c>
      <c r="AA18" s="17" t="n">
        <f aca="false">COUNTIF(C18:X18,"L")</f>
        <v>0</v>
      </c>
      <c r="AB18" s="18" t="str">
        <f aca="false">IFERROR(COUNTIF(C18:X18,"P")/(COUNTIF(C18:X18,"P")+COUNTIF(C18:X18,"A")+COUNTIF(C18:X18,"L")),"")</f>
        <v/>
      </c>
    </row>
    <row r="19" customFormat="false" ht="15" hidden="false" customHeight="false" outlineLevel="0" collapsed="false">
      <c r="A19" s="15"/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7" t="n">
        <f aca="false">COUNTIF(C19:X19,"P")</f>
        <v>0</v>
      </c>
      <c r="Z19" s="17" t="n">
        <f aca="false">COUNTIF(C19:X19,"A")</f>
        <v>0</v>
      </c>
      <c r="AA19" s="17" t="n">
        <f aca="false">COUNTIF(C19:X19,"L")</f>
        <v>0</v>
      </c>
      <c r="AB19" s="18" t="str">
        <f aca="false">IFERROR(COUNTIF(C19:X19,"P")/(COUNTIF(C19:X19,"P")+COUNTIF(C19:X19,"A")+COUNTIF(C19:X19,"L")),"")</f>
        <v/>
      </c>
    </row>
    <row r="20" customFormat="false" ht="15" hidden="false" customHeight="false" outlineLevel="0" collapsed="false">
      <c r="A20" s="15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7" t="n">
        <f aca="false">COUNTIF(C20:X20,"P")</f>
        <v>0</v>
      </c>
      <c r="Z20" s="17" t="n">
        <f aca="false">COUNTIF(C20:X20,"A")</f>
        <v>0</v>
      </c>
      <c r="AA20" s="17" t="n">
        <f aca="false">COUNTIF(C20:X20,"L")</f>
        <v>0</v>
      </c>
      <c r="AB20" s="18" t="str">
        <f aca="false">IFERROR(COUNTIF(C20:X20,"P")/(COUNTIF(C20:X20,"P")+COUNTIF(C20:X20,"A")+COUNTIF(C20:X20,"L")),"")</f>
        <v/>
      </c>
    </row>
    <row r="21" customFormat="false" ht="15" hidden="false" customHeight="false" outlineLevel="0" collapsed="false">
      <c r="A21" s="15"/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7" t="n">
        <f aca="false">COUNTIF(C21:X21,"P")</f>
        <v>0</v>
      </c>
      <c r="Z21" s="17" t="n">
        <f aca="false">COUNTIF(C21:X21,"A")</f>
        <v>0</v>
      </c>
      <c r="AA21" s="17" t="n">
        <f aca="false">COUNTIF(C21:X21,"L")</f>
        <v>0</v>
      </c>
      <c r="AB21" s="18" t="str">
        <f aca="false">IFERROR(COUNTIF(C21:X21,"P")/(COUNTIF(C21:X21,"P")+COUNTIF(C21:X21,"A")+COUNTIF(C21:X21,"L")),"")</f>
        <v/>
      </c>
    </row>
    <row r="22" customFormat="false" ht="15" hidden="false" customHeight="false" outlineLevel="0" collapsed="false">
      <c r="A22" s="15"/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7" t="n">
        <f aca="false">COUNTIF(C22:X22,"P")</f>
        <v>0</v>
      </c>
      <c r="Z22" s="17" t="n">
        <f aca="false">COUNTIF(C22:X22,"A")</f>
        <v>0</v>
      </c>
      <c r="AA22" s="17" t="n">
        <f aca="false">COUNTIF(C22:X22,"L")</f>
        <v>0</v>
      </c>
      <c r="AB22" s="18" t="str">
        <f aca="false">IFERROR(COUNTIF(C22:X22,"P")/(COUNTIF(C22:X22,"P")+COUNTIF(C22:X22,"A")+COUNTIF(C22:X22,"L")),"")</f>
        <v/>
      </c>
    </row>
    <row r="23" customFormat="false" ht="15" hidden="false" customHeight="false" outlineLevel="0" collapsed="false">
      <c r="A23" s="15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7" t="n">
        <f aca="false">COUNTIF(C23:X23,"P")</f>
        <v>0</v>
      </c>
      <c r="Z23" s="17" t="n">
        <f aca="false">COUNTIF(C23:X23,"A")</f>
        <v>0</v>
      </c>
      <c r="AA23" s="17" t="n">
        <f aca="false">COUNTIF(C23:X23,"L")</f>
        <v>0</v>
      </c>
      <c r="AB23" s="18" t="str">
        <f aca="false">IFERROR(COUNTIF(C23:X23,"P")/(COUNTIF(C23:X23,"P")+COUNTIF(C23:X23,"A")+COUNTIF(C23:X23,"L")),"")</f>
        <v/>
      </c>
    </row>
    <row r="24" customFormat="false" ht="15" hidden="false" customHeight="false" outlineLevel="0" collapsed="false">
      <c r="A24" s="15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7" t="n">
        <f aca="false">COUNTIF(C24:X24,"P")</f>
        <v>0</v>
      </c>
      <c r="Z24" s="17" t="n">
        <f aca="false">COUNTIF(C24:X24,"A")</f>
        <v>0</v>
      </c>
      <c r="AA24" s="17" t="n">
        <f aca="false">COUNTIF(C24:X24,"L")</f>
        <v>0</v>
      </c>
      <c r="AB24" s="18" t="str">
        <f aca="false">IFERROR(COUNTIF(C24:X24,"P")/(COUNTIF(C24:X24,"P")+COUNTIF(C24:X24,"A")+COUNTIF(C24:X24,"L")),"")</f>
        <v/>
      </c>
    </row>
    <row r="25" customFormat="false" ht="15" hidden="false" customHeight="false" outlineLevel="0" collapsed="false">
      <c r="A25" s="15"/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7" t="n">
        <f aca="false">COUNTIF(C25:X25,"P")</f>
        <v>0</v>
      </c>
      <c r="Z25" s="17" t="n">
        <f aca="false">COUNTIF(C25:X25,"A")</f>
        <v>0</v>
      </c>
      <c r="AA25" s="17" t="n">
        <f aca="false">COUNTIF(C25:X25,"L")</f>
        <v>0</v>
      </c>
      <c r="AB25" s="18" t="str">
        <f aca="false">IFERROR(COUNTIF(C25:X25,"P")/(COUNTIF(C25:X25,"P")+COUNTIF(C25:X25,"A")+COUNTIF(C25:X25,"L")),"")</f>
        <v/>
      </c>
    </row>
    <row r="26" customFormat="false" ht="15" hidden="false" customHeight="false" outlineLevel="0" collapsed="false">
      <c r="A26" s="15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7" t="n">
        <f aca="false">COUNTIF(C26:X26,"P")</f>
        <v>0</v>
      </c>
      <c r="Z26" s="17" t="n">
        <f aca="false">COUNTIF(C26:X26,"A")</f>
        <v>0</v>
      </c>
      <c r="AA26" s="17" t="n">
        <f aca="false">COUNTIF(C26:X26,"L")</f>
        <v>0</v>
      </c>
      <c r="AB26" s="18" t="str">
        <f aca="false">IFERROR(COUNTIF(C26:X26,"P")/(COUNTIF(C26:X26,"P")+COUNTIF(C26:X26,"A")+COUNTIF(C26:X26,"L")),"")</f>
        <v/>
      </c>
    </row>
    <row r="27" customFormat="false" ht="15" hidden="false" customHeight="false" outlineLevel="0" collapsed="false">
      <c r="A27" s="15"/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7" t="n">
        <f aca="false">COUNTIF(C27:X27,"P")</f>
        <v>0</v>
      </c>
      <c r="Z27" s="17" t="n">
        <f aca="false">COUNTIF(C27:X27,"A")</f>
        <v>0</v>
      </c>
      <c r="AA27" s="17" t="n">
        <f aca="false">COUNTIF(C27:X27,"L")</f>
        <v>0</v>
      </c>
      <c r="AB27" s="18" t="str">
        <f aca="false">IFERROR(COUNTIF(C27:X27,"P")/(COUNTIF(C27:X27,"P")+COUNTIF(C27:X27,"A")+COUNTIF(C27:X27,"L")),"")</f>
        <v/>
      </c>
    </row>
    <row r="28" customFormat="false" ht="15" hidden="false" customHeight="false" outlineLevel="0" collapsed="false">
      <c r="A28" s="15"/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7" t="n">
        <f aca="false">COUNTIF(C28:X28,"P")</f>
        <v>0</v>
      </c>
      <c r="Z28" s="17" t="n">
        <f aca="false">COUNTIF(C28:X28,"A")</f>
        <v>0</v>
      </c>
      <c r="AA28" s="17" t="n">
        <f aca="false">COUNTIF(C28:X28,"L")</f>
        <v>0</v>
      </c>
      <c r="AB28" s="18" t="str">
        <f aca="false">IFERROR(COUNTIF(C28:X28,"P")/(COUNTIF(C28:X28,"P")+COUNTIF(C28:X28,"A")+COUNTIF(C28:X28,"L")),"")</f>
        <v/>
      </c>
    </row>
    <row r="29" customFormat="false" ht="15" hidden="false" customHeight="false" outlineLevel="0" collapsed="false">
      <c r="A29" s="15"/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7" t="n">
        <f aca="false">COUNTIF(C29:X29,"P")</f>
        <v>0</v>
      </c>
      <c r="Z29" s="17" t="n">
        <f aca="false">COUNTIF(C29:X29,"A")</f>
        <v>0</v>
      </c>
      <c r="AA29" s="17" t="n">
        <f aca="false">COUNTIF(C29:X29,"L")</f>
        <v>0</v>
      </c>
      <c r="AB29" s="18" t="str">
        <f aca="false">IFERROR(COUNTIF(C29:X29,"P")/(COUNTIF(C29:X29,"P")+COUNTIF(C29:X29,"A")+COUNTIF(C29:X29,"L")),"")</f>
        <v/>
      </c>
    </row>
    <row r="30" customFormat="false" ht="15" hidden="false" customHeight="false" outlineLevel="0" collapsed="false">
      <c r="A30" s="15"/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7" t="n">
        <f aca="false">COUNTIF(C30:X30,"P")</f>
        <v>0</v>
      </c>
      <c r="Z30" s="17" t="n">
        <f aca="false">COUNTIF(C30:X30,"A")</f>
        <v>0</v>
      </c>
      <c r="AA30" s="17" t="n">
        <f aca="false">COUNTIF(C30:X30,"L")</f>
        <v>0</v>
      </c>
      <c r="AB30" s="18" t="str">
        <f aca="false">IFERROR(COUNTIF(C30:X30,"P")/(COUNTIF(C30:X30,"P")+COUNTIF(C30:X30,"A")+COUNTIF(C30:X30,"L")),"")</f>
        <v/>
      </c>
    </row>
    <row r="31" customFormat="false" ht="15" hidden="false" customHeight="false" outlineLevel="0" collapsed="false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7" t="n">
        <f aca="false">COUNTIF(C31:X31,"P")</f>
        <v>0</v>
      </c>
      <c r="Z31" s="17" t="n">
        <f aca="false">COUNTIF(C31:X31,"A")</f>
        <v>0</v>
      </c>
      <c r="AA31" s="17" t="n">
        <f aca="false">COUNTIF(C31:X31,"L")</f>
        <v>0</v>
      </c>
      <c r="AB31" s="18" t="str">
        <f aca="false">IFERROR(COUNTIF(C31:X31,"P")/(COUNTIF(C31:X31,"P")+COUNTIF(C31:X31,"A")+COUNTIF(C31:X31,"L")),"")</f>
        <v/>
      </c>
    </row>
    <row r="32" customFormat="false" ht="15" hidden="false" customHeight="false" outlineLevel="0" collapsed="false">
      <c r="A32" s="15"/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7" t="n">
        <f aca="false">COUNTIF(C32:X32,"P")</f>
        <v>0</v>
      </c>
      <c r="Z32" s="17" t="n">
        <f aca="false">COUNTIF(C32:X32,"A")</f>
        <v>0</v>
      </c>
      <c r="AA32" s="17" t="n">
        <f aca="false">COUNTIF(C32:X32,"L")</f>
        <v>0</v>
      </c>
      <c r="AB32" s="18" t="str">
        <f aca="false">IFERROR(COUNTIF(C32:X32,"P")/(COUNTIF(C32:X32,"P")+COUNTIF(C32:X32,"A")+COUNTIF(C32:X32,"L")),"")</f>
        <v/>
      </c>
    </row>
    <row r="33" customFormat="false" ht="15" hidden="false" customHeight="false" outlineLevel="0" collapsed="false">
      <c r="A33" s="15"/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7" t="n">
        <f aca="false">COUNTIF(C33:X33,"P")</f>
        <v>0</v>
      </c>
      <c r="Z33" s="17" t="n">
        <f aca="false">COUNTIF(C33:X33,"A")</f>
        <v>0</v>
      </c>
      <c r="AA33" s="17" t="n">
        <f aca="false">COUNTIF(C33:X33,"L")</f>
        <v>0</v>
      </c>
      <c r="AB33" s="18" t="str">
        <f aca="false">IFERROR(COUNTIF(C33:X33,"P")/(COUNTIF(C33:X33,"P")+COUNTIF(C33:X33,"A")+COUNTIF(C33:X33,"L")),"")</f>
        <v/>
      </c>
    </row>
    <row r="34" customFormat="false" ht="15" hidden="false" customHeight="false" outlineLevel="0" collapsed="false">
      <c r="A34" s="15"/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7" t="n">
        <f aca="false">COUNTIF(C34:X34,"P")</f>
        <v>0</v>
      </c>
      <c r="Z34" s="17" t="n">
        <f aca="false">COUNTIF(C34:X34,"A")</f>
        <v>0</v>
      </c>
      <c r="AA34" s="17" t="n">
        <f aca="false">COUNTIF(C34:X34,"L")</f>
        <v>0</v>
      </c>
      <c r="AB34" s="18" t="str">
        <f aca="false">IFERROR(COUNTIF(C34:X34,"P")/(COUNTIF(C34:X34,"P")+COUNTIF(C34:X34,"A")+COUNTIF(C34:X34,"L")),"")</f>
        <v/>
      </c>
    </row>
    <row r="35" customFormat="false" ht="15" hidden="false" customHeight="false" outlineLevel="0" collapsed="false">
      <c r="A35" s="15"/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7" t="n">
        <f aca="false">COUNTIF(C35:X35,"P")</f>
        <v>0</v>
      </c>
      <c r="Z35" s="17" t="n">
        <f aca="false">COUNTIF(C35:X35,"A")</f>
        <v>0</v>
      </c>
      <c r="AA35" s="17" t="n">
        <f aca="false">COUNTIF(C35:X35,"L")</f>
        <v>0</v>
      </c>
      <c r="AB35" s="18" t="str">
        <f aca="false">IFERROR(COUNTIF(C35:X35,"P")/(COUNTIF(C35:X35,"P")+COUNTIF(C35:X35,"A")+COUNTIF(C35:X35,"L")),"")</f>
        <v/>
      </c>
    </row>
    <row r="36" customFormat="false" ht="15" hidden="false" customHeight="false" outlineLevel="0" collapsed="false">
      <c r="A36" s="15"/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7" t="n">
        <f aca="false">COUNTIF(C36:X36,"P")</f>
        <v>0</v>
      </c>
      <c r="Z36" s="17" t="n">
        <f aca="false">COUNTIF(C36:X36,"A")</f>
        <v>0</v>
      </c>
      <c r="AA36" s="17" t="n">
        <f aca="false">COUNTIF(C36:X36,"L")</f>
        <v>0</v>
      </c>
      <c r="AB36" s="18" t="str">
        <f aca="false">IFERROR(COUNTIF(C36:X36,"P")/(COUNTIF(C36:X36,"P")+COUNTIF(C36:X36,"A")+COUNTIF(C36:X36,"L")),"")</f>
        <v/>
      </c>
    </row>
    <row r="37" customFormat="false" ht="15" hidden="false" customHeight="false" outlineLevel="0" collapsed="false">
      <c r="A37" s="15"/>
      <c r="B37" s="1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7" t="n">
        <f aca="false">COUNTIF(C37:X37,"P")</f>
        <v>0</v>
      </c>
      <c r="Z37" s="17" t="n">
        <f aca="false">COUNTIF(C37:X37,"A")</f>
        <v>0</v>
      </c>
      <c r="AA37" s="17" t="n">
        <f aca="false">COUNTIF(C37:X37,"L")</f>
        <v>0</v>
      </c>
      <c r="AB37" s="18" t="str">
        <f aca="false">IFERROR(COUNTIF(C37:X37,"P")/(COUNTIF(C37:X37,"P")+COUNTIF(C37:X37,"A")+COUNTIF(C37:X37,"L")),"")</f>
        <v/>
      </c>
    </row>
    <row r="38" customFormat="false" ht="15" hidden="false" customHeight="false" outlineLevel="0" collapsed="false">
      <c r="A38" s="15"/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7" t="n">
        <f aca="false">COUNTIF(C38:X38,"P")</f>
        <v>0</v>
      </c>
      <c r="Z38" s="17" t="n">
        <f aca="false">COUNTIF(C38:X38,"A")</f>
        <v>0</v>
      </c>
      <c r="AA38" s="17" t="n">
        <f aca="false">COUNTIF(C38:X38,"L")</f>
        <v>0</v>
      </c>
      <c r="AB38" s="18" t="str">
        <f aca="false">IFERROR(COUNTIF(C38:X38,"P")/(COUNTIF(C38:X38,"P")+COUNTIF(C38:X38,"A")+COUNTIF(C38:X38,"L")),"")</f>
        <v/>
      </c>
    </row>
    <row r="39" customFormat="false" ht="15" hidden="false" customHeight="false" outlineLevel="0" collapsed="false">
      <c r="A39" s="15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7" t="n">
        <f aca="false">COUNTIF(C39:X39,"P")</f>
        <v>0</v>
      </c>
      <c r="Z39" s="17" t="n">
        <f aca="false">COUNTIF(C39:X39,"A")</f>
        <v>0</v>
      </c>
      <c r="AA39" s="17" t="n">
        <f aca="false">COUNTIF(C39:X39,"L")</f>
        <v>0</v>
      </c>
      <c r="AB39" s="18" t="str">
        <f aca="false">IFERROR(COUNTIF(C39:X39,"P")/(COUNTIF(C39:X39,"P")+COUNTIF(C39:X39,"A")+COUNTIF(C39:X39,"L")),"")</f>
        <v/>
      </c>
    </row>
    <row r="40" customFormat="false" ht="15" hidden="false" customHeight="false" outlineLevel="0" collapsed="false">
      <c r="A40" s="15"/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7" t="n">
        <f aca="false">COUNTIF(C40:X40,"P")</f>
        <v>0</v>
      </c>
      <c r="Z40" s="17" t="n">
        <f aca="false">COUNTIF(C40:X40,"A")</f>
        <v>0</v>
      </c>
      <c r="AA40" s="17" t="n">
        <f aca="false">COUNTIF(C40:X40,"L")</f>
        <v>0</v>
      </c>
      <c r="AB40" s="18" t="str">
        <f aca="false">IFERROR(COUNTIF(C40:X40,"P")/(COUNTIF(C40:X40,"P")+COUNTIF(C40:X40,"A")+COUNTIF(C40:X40,"L")),"")</f>
        <v/>
      </c>
    </row>
    <row r="41" customFormat="false" ht="15" hidden="false" customHeight="false" outlineLevel="0" collapsed="false">
      <c r="A41" s="15"/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7" t="n">
        <f aca="false">COUNTIF(C41:X41,"P")</f>
        <v>0</v>
      </c>
      <c r="Z41" s="17" t="n">
        <f aca="false">COUNTIF(C41:X41,"A")</f>
        <v>0</v>
      </c>
      <c r="AA41" s="17" t="n">
        <f aca="false">COUNTIF(C41:X41,"L")</f>
        <v>0</v>
      </c>
      <c r="AB41" s="18" t="str">
        <f aca="false">IFERROR(COUNTIF(C41:X41,"P")/(COUNTIF(C41:X41,"P")+COUNTIF(C41:X41,"A")+COUNTIF(C41:X41,"L")),"")</f>
        <v/>
      </c>
    </row>
    <row r="42" customFormat="false" ht="15" hidden="false" customHeight="false" outlineLevel="0" collapsed="false">
      <c r="A42" s="15"/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7" t="n">
        <f aca="false">COUNTIF(C42:X42,"P")</f>
        <v>0</v>
      </c>
      <c r="Z42" s="17" t="n">
        <f aca="false">COUNTIF(C42:X42,"A")</f>
        <v>0</v>
      </c>
      <c r="AA42" s="17" t="n">
        <f aca="false">COUNTIF(C42:X42,"L")</f>
        <v>0</v>
      </c>
      <c r="AB42" s="18" t="str">
        <f aca="false">IFERROR(COUNTIF(C42:X42,"P")/(COUNTIF(C42:X42,"P")+COUNTIF(C42:X42,"A")+COUNTIF(C42:X42,"L")),"")</f>
        <v/>
      </c>
    </row>
    <row r="43" customFormat="false" ht="15" hidden="false" customHeight="false" outlineLevel="0" collapsed="false">
      <c r="A43" s="15"/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7" t="n">
        <f aca="false">COUNTIF(C43:X43,"P")</f>
        <v>0</v>
      </c>
      <c r="Z43" s="17" t="n">
        <f aca="false">COUNTIF(C43:X43,"A")</f>
        <v>0</v>
      </c>
      <c r="AA43" s="17" t="n">
        <f aca="false">COUNTIF(C43:X43,"L")</f>
        <v>0</v>
      </c>
      <c r="AB43" s="18" t="str">
        <f aca="false">IFERROR(COUNTIF(C43:X43,"P")/(COUNTIF(C43:X43,"P")+COUNTIF(C43:X43,"A")+COUNTIF(C43:X43,"L")),"")</f>
        <v/>
      </c>
    </row>
  </sheetData>
  <conditionalFormatting sqref="C4:X43">
    <cfRule type="cellIs" priority="2" operator="equal" aboveAverage="0" equalAverage="0" bottom="0" percent="0" rank="0" text="" dxfId="0">
      <formula>"A"</formula>
    </cfRule>
    <cfRule type="cellIs" priority="3" operator="equal" aboveAverage="0" equalAverage="0" bottom="0" percent="0" rank="0" text="" dxfId="1">
      <formula>"L"</formula>
    </cfRule>
    <cfRule type="cellIs" priority="4" operator="equal" aboveAverage="0" equalAverage="0" bottom="0" percent="0" rank="0" text="" dxfId="2">
      <formula>"H"</formula>
    </cfRule>
  </conditionalFormatting>
  <dataValidations count="1">
    <dataValidation allowBlank="true" errorStyle="stop" operator="between" showDropDown="false" showErrorMessage="false" showInputMessage="false" sqref="C4:X43" type="list">
      <formula1>Lists!$C$4:$C$8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3" min="3" style="0" width="8"/>
  </cols>
  <sheetData>
    <row r="1" customFormat="false" ht="26.85" hidden="false" customHeight="false" outlineLevel="0" collapsed="false">
      <c r="A1" s="13" t="s">
        <v>83</v>
      </c>
    </row>
    <row r="3" customFormat="false" ht="15" hidden="false" customHeight="false" outlineLevel="0" collapsed="false">
      <c r="A3" s="19" t="s">
        <v>84</v>
      </c>
      <c r="C3" s="20" t="s">
        <v>85</v>
      </c>
    </row>
    <row r="4" customFormat="false" ht="15" hidden="false" customHeight="false" outlineLevel="0" collapsed="false">
      <c r="A4" s="19" t="s">
        <v>86</v>
      </c>
      <c r="C4" s="21" t="s">
        <v>56</v>
      </c>
    </row>
    <row r="5" customFormat="false" ht="15" hidden="false" customHeight="false" outlineLevel="0" collapsed="false">
      <c r="A5" s="19" t="s">
        <v>87</v>
      </c>
      <c r="C5" s="21" t="s">
        <v>59</v>
      </c>
    </row>
    <row r="6" customFormat="false" ht="15" hidden="false" customHeight="false" outlineLevel="0" collapsed="false">
      <c r="A6" s="19" t="s">
        <v>88</v>
      </c>
      <c r="C6" s="21" t="s">
        <v>57</v>
      </c>
    </row>
    <row r="7" customFormat="false" ht="15" hidden="false" customHeight="false" outlineLevel="0" collapsed="false">
      <c r="A7" s="19" t="s">
        <v>89</v>
      </c>
      <c r="C7" s="21" t="s">
        <v>60</v>
      </c>
    </row>
    <row r="8" customFormat="false" ht="15" hidden="false" customHeight="false" outlineLevel="0" collapsed="false">
      <c r="C8" s="0" t="s">
        <v>58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2026-06-10T16:20:25Z</dcterms:created>
  <dc:creator>openpyxl</dc:creator>
  <dc:description/>
  <dc:language>en-US</dc:language>
  <cp:lastModifiedBy/>
  <dcterms:modified xsi:type="dcterms:W3CDTF">2026-06-10T16:20:32Z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