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codeName="ThisWorkbook"/>
  <mc:AlternateContent xmlns:mc="http://schemas.openxmlformats.org/markup-compatibility/2006">
    <mc:Choice Requires="x15">
      <x15ac:absPath xmlns:x15ac="http://schemas.microsoft.com/office/spreadsheetml/2010/11/ac" url="C:\Users\rupak\OneDrive\Desktop\ExcelGuru.io\2. Templates categories\1. Gantt Chart\"/>
    </mc:Choice>
  </mc:AlternateContent>
  <xr:revisionPtr revIDLastSave="0" documentId="13_ncr:1_{345A15A4-2FA8-4BDA-881D-C6D176E4627F}" xr6:coauthVersionLast="47" xr6:coauthVersionMax="47" xr10:uidLastSave="{00000000-0000-0000-0000-000000000000}"/>
  <bookViews>
    <workbookView xWindow="-108" yWindow="-108" windowWidth="23256" windowHeight="12456" xr2:uid="{00000000-000D-0000-FFFF-FFFF00000000}"/>
  </bookViews>
  <sheets>
    <sheet name="GanttChart" sheetId="9" r:id="rId1"/>
    <sheet name="Help" sheetId="6" r:id="rId2"/>
  </sheets>
  <definedNames>
    <definedName name="prevWBS" localSheetId="0">GanttChart!$A1048576</definedName>
    <definedName name="_xlnm.Print_Area" localSheetId="0">GanttChart!$A$1:$BN$37</definedName>
    <definedName name="_xlnm.Print_Titles" localSheetId="0">GanttChart!$4:$7</definedName>
    <definedName name="valuevx">42.314159</definedName>
    <definedName name="vertex42_copyright" hidden="1">"© 2006-2018 Vertex42 LLC"</definedName>
    <definedName name="vertex42_id" hidden="1">"gantt-chart_L2.xlsx"</definedName>
    <definedName name="vertex42_title" hidden="1">"Gantt Chart Template"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4" i="9" l="1"/>
  <c r="F33" i="9" l="1"/>
  <c r="F9" i="9"/>
  <c r="F23" i="9"/>
  <c r="F22" i="9"/>
  <c r="F21" i="9"/>
  <c r="F20" i="9"/>
  <c r="F19" i="9"/>
  <c r="F29" i="9"/>
  <c r="F28" i="9"/>
  <c r="F27" i="9"/>
  <c r="F26" i="9"/>
  <c r="F25" i="9"/>
  <c r="F31" i="9"/>
  <c r="F32" i="9" l="1"/>
  <c r="F42" i="9"/>
  <c r="I42" i="9" s="1"/>
  <c r="F43" i="9"/>
  <c r="I43" i="9" s="1"/>
  <c r="F41" i="9"/>
  <c r="I41" i="9" s="1"/>
  <c r="A40" i="9"/>
  <c r="A41" i="9" s="1"/>
  <c r="F10" i="9" l="1"/>
  <c r="K6" i="9"/>
  <c r="F12" i="9" l="1"/>
  <c r="F15" i="9" s="1"/>
  <c r="F16" i="9"/>
  <c r="K7" i="9"/>
  <c r="K4" i="9"/>
  <c r="A8" i="9"/>
  <c r="A42" i="9"/>
  <c r="A43" i="9" s="1"/>
  <c r="F13" i="9" l="1"/>
  <c r="F14" i="9" s="1"/>
  <c r="L6" i="9"/>
  <c r="I26" i="9" l="1"/>
  <c r="I25" i="9"/>
  <c r="I32" i="9"/>
  <c r="I19" i="9"/>
  <c r="I9" i="9"/>
  <c r="I31" i="9"/>
  <c r="M6" i="9"/>
  <c r="I20" i="9"/>
  <c r="I27" i="9" l="1"/>
  <c r="I21" i="9"/>
  <c r="N6" i="9"/>
  <c r="I33" i="9"/>
  <c r="F34" i="9"/>
  <c r="F35" i="9" l="1"/>
  <c r="I34" i="9"/>
  <c r="I12" i="9"/>
  <c r="I13" i="9"/>
  <c r="I14" i="9"/>
  <c r="O6" i="9"/>
  <c r="F17" i="9"/>
  <c r="K5" i="9"/>
  <c r="I28" i="9" l="1"/>
  <c r="I29" i="9"/>
  <c r="I22" i="9"/>
  <c r="I35" i="9"/>
  <c r="I10" i="9"/>
  <c r="F11" i="9"/>
  <c r="I15" i="9"/>
  <c r="I16" i="9"/>
  <c r="I17" i="9"/>
  <c r="P6" i="9"/>
  <c r="L7" i="9"/>
  <c r="I23" i="9" l="1"/>
  <c r="I11" i="9"/>
  <c r="Q6" i="9"/>
  <c r="M7" i="9"/>
  <c r="R6" i="9" l="1"/>
  <c r="N7" i="9"/>
  <c r="S6" i="9" l="1"/>
  <c r="O7" i="9"/>
  <c r="T6" i="9" l="1"/>
  <c r="U6" i="9" s="1"/>
  <c r="P7" i="9"/>
  <c r="V6" i="9" l="1"/>
  <c r="U7" i="9"/>
  <c r="Q7" i="9"/>
  <c r="V7" i="9" l="1"/>
  <c r="W6" i="9"/>
  <c r="W7" i="9" s="1"/>
  <c r="R7" i="9"/>
  <c r="R5" i="9"/>
  <c r="R4" i="9"/>
  <c r="S7" i="9" l="1"/>
  <c r="X6" i="9" l="1"/>
  <c r="T7" i="9"/>
  <c r="Y6" i="9" l="1"/>
  <c r="Z6" i="9" l="1"/>
  <c r="AA6" i="9" l="1"/>
  <c r="X7" i="9"/>
  <c r="AB6" i="9" l="1"/>
  <c r="Y5" i="9"/>
  <c r="Y4" i="9"/>
  <c r="Y7" i="9"/>
  <c r="AC6" i="9" l="1"/>
  <c r="Z7" i="9"/>
  <c r="AD6" i="9" l="1"/>
  <c r="AA7" i="9"/>
  <c r="AE6" i="9" l="1"/>
  <c r="AB7" i="9"/>
  <c r="AF6" i="9" l="1"/>
  <c r="AC7" i="9"/>
  <c r="AG6" i="9" l="1"/>
  <c r="AD7" i="9"/>
  <c r="AH6" i="9" l="1"/>
  <c r="AE7" i="9"/>
  <c r="AI6" i="9" l="1"/>
  <c r="AF4" i="9"/>
  <c r="AF7" i="9"/>
  <c r="AF5" i="9"/>
  <c r="AJ6" i="9" l="1"/>
  <c r="AG7" i="9"/>
  <c r="AK6" i="9" l="1"/>
  <c r="AH7" i="9"/>
  <c r="AL6" i="9" l="1"/>
  <c r="AI7" i="9"/>
  <c r="AM6" i="9" l="1"/>
  <c r="AJ7" i="9"/>
  <c r="AN6" i="9" l="1"/>
  <c r="AK7" i="9"/>
  <c r="AO6" i="9" l="1"/>
  <c r="AL7" i="9"/>
  <c r="AP6" i="9" l="1"/>
  <c r="AM7" i="9"/>
  <c r="AM5" i="9"/>
  <c r="AM4" i="9"/>
  <c r="AQ6" i="9" l="1"/>
  <c r="AN7" i="9"/>
  <c r="AR6" i="9" l="1"/>
  <c r="AO7" i="9"/>
  <c r="AS6" i="9" l="1"/>
  <c r="AP7" i="9"/>
  <c r="AT6" i="9" l="1"/>
  <c r="AQ7" i="9"/>
  <c r="AU6" i="9" l="1"/>
  <c r="AR7" i="9"/>
  <c r="AV6" i="9" l="1"/>
  <c r="AS7" i="9"/>
  <c r="AW6" i="9" l="1"/>
  <c r="AT7" i="9"/>
  <c r="AT5" i="9"/>
  <c r="AT4" i="9"/>
  <c r="AX6" i="9" l="1"/>
  <c r="AU7" i="9"/>
  <c r="AY6" i="9" l="1"/>
  <c r="AV7" i="9"/>
  <c r="AZ6" i="9" l="1"/>
  <c r="AW7" i="9"/>
  <c r="BA6" i="9" l="1"/>
  <c r="AX7" i="9"/>
  <c r="BB6" i="9" l="1"/>
  <c r="AY7" i="9"/>
  <c r="BC6" i="9" l="1"/>
  <c r="AZ7" i="9"/>
  <c r="BD6" i="9" l="1"/>
  <c r="BA5" i="9"/>
  <c r="BA4" i="9"/>
  <c r="BA7" i="9"/>
  <c r="BE6" i="9" l="1"/>
  <c r="BB7" i="9"/>
  <c r="BF6" i="9" l="1"/>
  <c r="BC7" i="9"/>
  <c r="BG6" i="9" l="1"/>
  <c r="BD7" i="9"/>
  <c r="BH6" i="9" l="1"/>
  <c r="BE7" i="9"/>
  <c r="BI6" i="9" l="1"/>
  <c r="BF7" i="9"/>
  <c r="BJ6" i="9" l="1"/>
  <c r="BG7" i="9"/>
  <c r="BK6" i="9" l="1"/>
  <c r="BH4" i="9"/>
  <c r="BH7" i="9"/>
  <c r="BH5" i="9"/>
  <c r="BL6" i="9" l="1"/>
  <c r="BI7" i="9"/>
  <c r="BM6" i="9" l="1"/>
  <c r="BJ7" i="9"/>
  <c r="BN6" i="9" l="1"/>
  <c r="BK7" i="9"/>
  <c r="BL7" i="9" l="1"/>
  <c r="BM7" i="9" l="1"/>
  <c r="BN7" i="9" l="1"/>
  <c r="A9" i="9" l="1"/>
  <c r="A10" i="9" s="1"/>
  <c r="A11" i="9" s="1"/>
  <c r="A12" i="9" l="1"/>
  <c r="A13" i="9" s="1"/>
  <c r="A14" i="9" s="1"/>
  <c r="A15" i="9" s="1"/>
  <c r="A16" i="9" s="1"/>
  <c r="A17" i="9" s="1"/>
  <c r="A18" i="9" s="1"/>
  <c r="A19" i="9" s="1"/>
  <c r="A20" i="9" s="1"/>
  <c r="A21" i="9" s="1"/>
  <c r="A22" i="9" s="1"/>
  <c r="A23" i="9" l="1"/>
  <c r="A24" i="9" s="1"/>
  <c r="A25" i="9" s="1"/>
  <c r="A26" i="9" s="1"/>
  <c r="A27" i="9" s="1"/>
  <c r="A28" i="9" s="1"/>
  <c r="A29" i="9" l="1"/>
  <c r="A30" i="9" s="1"/>
  <c r="A31" i="9" s="1"/>
  <c r="A32" i="9" s="1"/>
  <c r="A33" i="9" s="1"/>
  <c r="A34" i="9" s="1"/>
  <c r="A35"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Vertex42</author>
    <author>Vertex42.com Templates</author>
  </authors>
  <commentList>
    <comment ref="A7" authorId="0" shapeId="0" xr:uid="{00000000-0006-0000-0000-000001000000}">
      <text>
        <r>
          <rPr>
            <b/>
            <sz val="9"/>
            <color indexed="81"/>
            <rFont val="Tahoma"/>
            <family val="2"/>
          </rPr>
          <t>Work Breakdown Structure</t>
        </r>
        <r>
          <rPr>
            <sz val="9"/>
            <color indexed="81"/>
            <rFont val="Tahoma"/>
            <family val="2"/>
          </rPr>
          <t xml:space="preserve">
Level 1: 1, 2, 3, ...
Level 2: 1.1, 1.2, 1.3, ...
Level 3: 1.1.1, 1.1.2, 1.1.3, …
 - The WBS uses a formula to control the numbering, but the formulas are different for different levels. Copy and Paste the cells in the WBS column from the examples at the bottom of the worksheet.</t>
        </r>
      </text>
    </comment>
    <comment ref="B7" authorId="0" shapeId="0" xr:uid="{00000000-0006-0000-0000-000002000000}">
      <text>
        <r>
          <rPr>
            <b/>
            <sz val="9"/>
            <color indexed="81"/>
            <rFont val="Tahoma"/>
            <family val="2"/>
          </rPr>
          <t>Task Description</t>
        </r>
        <r>
          <rPr>
            <sz val="9"/>
            <color indexed="81"/>
            <rFont val="Tahoma"/>
            <family val="2"/>
          </rPr>
          <t xml:space="preserve">
Enter the name of each task and sub-task. Use indents for sub-tasks.</t>
        </r>
      </text>
    </comment>
    <comment ref="C7" authorId="0" shapeId="0" xr:uid="{00000000-0006-0000-0000-000003000000}">
      <text>
        <r>
          <rPr>
            <b/>
            <sz val="9"/>
            <color indexed="81"/>
            <rFont val="Tahoma"/>
            <family val="2"/>
          </rPr>
          <t>Task Lead</t>
        </r>
        <r>
          <rPr>
            <sz val="9"/>
            <color indexed="81"/>
            <rFont val="Tahoma"/>
            <family val="2"/>
          </rPr>
          <t xml:space="preserve">
Enter the name of the Task Lead in this column.</t>
        </r>
      </text>
    </comment>
    <comment ref="D7" authorId="0" shapeId="0" xr:uid="{00000000-0006-0000-0000-000004000000}">
      <text>
        <r>
          <rPr>
            <b/>
            <sz val="9"/>
            <color indexed="81"/>
            <rFont val="Tahoma"/>
            <family val="2"/>
          </rPr>
          <t xml:space="preserve">Predecessor Tasks:
</t>
        </r>
        <r>
          <rPr>
            <sz val="9"/>
            <color indexed="81"/>
            <rFont val="Tahoma"/>
            <family val="2"/>
          </rPr>
          <t>You can use this column to enter the WBS of a predecessor for reference. The PRO version uses formulas to automatically calculate the Start Date based on the Predecessor.</t>
        </r>
      </text>
    </comment>
    <comment ref="E7" authorId="0" shapeId="0" xr:uid="{00000000-0006-0000-0000-000005000000}">
      <text>
        <r>
          <rPr>
            <b/>
            <sz val="9"/>
            <color indexed="81"/>
            <rFont val="Tahoma"/>
            <family val="2"/>
          </rPr>
          <t>Task Start Date</t>
        </r>
        <r>
          <rPr>
            <sz val="9"/>
            <color indexed="81"/>
            <rFont val="Tahoma"/>
            <family val="2"/>
          </rPr>
          <t xml:space="preserve">
You can manually enter the Start Date for each task or use a formula to create a dependency on a Predecessor. For example, you could enter </t>
        </r>
        <r>
          <rPr>
            <b/>
            <sz val="9"/>
            <color indexed="81"/>
            <rFont val="Tahoma"/>
            <family val="2"/>
          </rPr>
          <t>=</t>
        </r>
        <r>
          <rPr>
            <b/>
            <i/>
            <sz val="9"/>
            <color indexed="81"/>
            <rFont val="Tahoma"/>
            <family val="2"/>
          </rPr>
          <t>enddate</t>
        </r>
        <r>
          <rPr>
            <b/>
            <sz val="9"/>
            <color indexed="81"/>
            <rFont val="Tahoma"/>
            <family val="2"/>
          </rPr>
          <t>+1</t>
        </r>
        <r>
          <rPr>
            <sz val="9"/>
            <color indexed="81"/>
            <rFont val="Tahoma"/>
            <family val="2"/>
          </rPr>
          <t xml:space="preserve"> to set the Start date to the next calendar day, or </t>
        </r>
        <r>
          <rPr>
            <b/>
            <sz val="9"/>
            <color indexed="81"/>
            <rFont val="Tahoma"/>
            <family val="2"/>
          </rPr>
          <t>=WORKDAY(</t>
        </r>
        <r>
          <rPr>
            <b/>
            <i/>
            <sz val="9"/>
            <color indexed="81"/>
            <rFont val="Tahoma"/>
            <family val="2"/>
          </rPr>
          <t>enddate</t>
        </r>
        <r>
          <rPr>
            <b/>
            <sz val="9"/>
            <color indexed="81"/>
            <rFont val="Tahoma"/>
            <family val="2"/>
          </rPr>
          <t>,1)</t>
        </r>
        <r>
          <rPr>
            <sz val="9"/>
            <color indexed="81"/>
            <rFont val="Tahoma"/>
            <family val="2"/>
          </rPr>
          <t xml:space="preserve"> to set the Start date to the next work day (excluding weekends), where </t>
        </r>
        <r>
          <rPr>
            <i/>
            <sz val="9"/>
            <color indexed="81"/>
            <rFont val="Tahoma"/>
            <family val="2"/>
          </rPr>
          <t>enddate</t>
        </r>
        <r>
          <rPr>
            <sz val="9"/>
            <color indexed="81"/>
            <rFont val="Tahoma"/>
            <family val="2"/>
          </rPr>
          <t xml:space="preserve"> is the cell reference for the End date of the Predecessor task.</t>
        </r>
      </text>
    </comment>
    <comment ref="F7" authorId="1" shapeId="0" xr:uid="{00000000-0006-0000-0000-000006000000}">
      <text>
        <r>
          <rPr>
            <b/>
            <sz val="9"/>
            <color indexed="81"/>
            <rFont val="Tahoma"/>
            <family val="2"/>
          </rPr>
          <t>End Date:</t>
        </r>
        <r>
          <rPr>
            <sz val="9"/>
            <color indexed="81"/>
            <rFont val="Tahoma"/>
            <family val="2"/>
          </rPr>
          <t xml:space="preserve">
The End Date is calculated based on the Start Date and the Calendar Days columns.</t>
        </r>
      </text>
    </comment>
    <comment ref="G7" authorId="0" shapeId="0" xr:uid="{00000000-0006-0000-0000-000007000000}">
      <text>
        <r>
          <rPr>
            <b/>
            <sz val="9"/>
            <color indexed="81"/>
            <rFont val="Tahoma"/>
            <family val="2"/>
          </rPr>
          <t>Duration (Calendar Days)</t>
        </r>
        <r>
          <rPr>
            <sz val="9"/>
            <color indexed="81"/>
            <rFont val="Tahoma"/>
            <family val="2"/>
          </rPr>
          <t xml:space="preserve">
The duration is the number of calendar days for the given task. The duration is calculated as the </t>
        </r>
        <r>
          <rPr>
            <b/>
            <sz val="9"/>
            <color indexed="81"/>
            <rFont val="Tahoma"/>
            <family val="2"/>
          </rPr>
          <t>End</t>
        </r>
        <r>
          <rPr>
            <sz val="9"/>
            <color indexed="81"/>
            <rFont val="Tahoma"/>
            <family val="2"/>
          </rPr>
          <t xml:space="preserve"> Date minus the </t>
        </r>
        <r>
          <rPr>
            <b/>
            <sz val="9"/>
            <color indexed="81"/>
            <rFont val="Tahoma"/>
            <family val="2"/>
          </rPr>
          <t>Start</t>
        </r>
        <r>
          <rPr>
            <sz val="9"/>
            <color indexed="81"/>
            <rFont val="Tahoma"/>
            <family val="2"/>
          </rPr>
          <t xml:space="preserve"> Date plus 1 day, so that a task starting and ending on the same day has a duration of 1 day.
</t>
        </r>
        <r>
          <rPr>
            <b/>
            <sz val="9"/>
            <color indexed="81"/>
            <rFont val="Tahoma"/>
            <family val="2"/>
          </rPr>
          <t>Note:</t>
        </r>
        <r>
          <rPr>
            <sz val="9"/>
            <color indexed="81"/>
            <rFont val="Tahoma"/>
            <family val="2"/>
          </rPr>
          <t xml:space="preserve"> The conditional formatting used to create the gantt chart references this column.</t>
        </r>
      </text>
    </comment>
    <comment ref="H7" authorId="0" shapeId="0" xr:uid="{00000000-0006-0000-0000-000008000000}">
      <text>
        <r>
          <rPr>
            <b/>
            <sz val="9"/>
            <color indexed="81"/>
            <rFont val="Tahoma"/>
            <family val="2"/>
          </rPr>
          <t>Percent Complete</t>
        </r>
        <r>
          <rPr>
            <sz val="9"/>
            <color indexed="81"/>
            <rFont val="Tahoma"/>
            <family val="2"/>
          </rPr>
          <t xml:space="preserve">
Update the status of this task by entering the percent complete (between 0% and 100%).</t>
        </r>
      </text>
    </comment>
    <comment ref="I7" authorId="0" shapeId="0" xr:uid="{00000000-0006-0000-0000-000009000000}">
      <text>
        <r>
          <rPr>
            <b/>
            <sz val="9"/>
            <color indexed="81"/>
            <rFont val="Tahoma"/>
            <family val="2"/>
          </rPr>
          <t>Work Days</t>
        </r>
        <r>
          <rPr>
            <sz val="9"/>
            <color indexed="81"/>
            <rFont val="Tahoma"/>
            <family val="2"/>
          </rPr>
          <t xml:space="preserve">
Counts the number of work days, excluding the weekends (Saturday and Sunday). In the PRO version, you can customize the work week and list specific non-working days like holidays. In the PRO version, the default input is the Work Days instead of the Calendar Days.</t>
        </r>
      </text>
    </comment>
  </commentList>
</comments>
</file>

<file path=xl/sharedStrings.xml><?xml version="1.0" encoding="utf-8"?>
<sst xmlns="http://schemas.openxmlformats.org/spreadsheetml/2006/main" count="126" uniqueCount="95">
  <si>
    <t>[Company Name]</t>
  </si>
  <si>
    <t>WBS</t>
  </si>
  <si>
    <t>[Project Name] Project Schedule</t>
  </si>
  <si>
    <t>TEMPLATE ROWS</t>
  </si>
  <si>
    <t>Getting Started Tips</t>
  </si>
  <si>
    <t>FAQs</t>
  </si>
  <si>
    <t>Q:</t>
  </si>
  <si>
    <t>Creating Task Dependencies</t>
  </si>
  <si>
    <t>[Task Category]</t>
  </si>
  <si>
    <t>[Task]</t>
  </si>
  <si>
    <t>[Name]</t>
  </si>
  <si>
    <t>Changing the Color of the Bars in the Gantt Chart</t>
  </si>
  <si>
    <t>Using the Template Rows and Choosing a WBS Level</t>
  </si>
  <si>
    <t>A.</t>
  </si>
  <si>
    <t>Enter the date manually (e.g. 1/3/2015)</t>
  </si>
  <si>
    <t>B.</t>
  </si>
  <si>
    <t>Reference the Project Start Date (e.g. =$E$4 )</t>
  </si>
  <si>
    <t>C.</t>
  </si>
  <si>
    <t>Set the Start date to the next Work Day after another task's End date.</t>
  </si>
  <si>
    <t>D.</t>
  </si>
  <si>
    <t>Set the Start date to the next Calendar Day after another task's End date.</t>
  </si>
  <si>
    <t>E.</t>
  </si>
  <si>
    <t>Set the Start date to a number of days before or after another date.</t>
  </si>
  <si>
    <t>Find a row that works, then copy the cells that make up the gantt chart area from that row into the row that is messed up.</t>
  </si>
  <si>
    <t>Be sure to read the Getting Started Tips below. Watching the video demos for Gantt Chart Template Pro may also help you see how to use the spreadsheet.</t>
  </si>
  <si>
    <t>© 2006-2018 Vertex42 LLC</t>
  </si>
  <si>
    <t>Please read the license agreement in the TermsOfUse worksheet to learn how you may or may not use and share this spreadsheet.</t>
  </si>
  <si>
    <t>[ Level 1 Task, Category, or Phase ]</t>
  </si>
  <si>
    <t xml:space="preserve"> . [ Level 2 Task ]</t>
  </si>
  <si>
    <t xml:space="preserve"> . . [ Level 3 Task ]</t>
  </si>
  <si>
    <t xml:space="preserve"> . . . [ Level 4 Task ]</t>
  </si>
  <si>
    <t>TASK</t>
  </si>
  <si>
    <t>LEAD</t>
  </si>
  <si>
    <t>START</t>
  </si>
  <si>
    <t>END</t>
  </si>
  <si>
    <t>DAYS</t>
  </si>
  <si>
    <t>% DONE</t>
  </si>
  <si>
    <t>WORK DAYS</t>
  </si>
  <si>
    <t>PREDECESSOR</t>
  </si>
  <si>
    <t>Display Week</t>
  </si>
  <si>
    <t>Project Lead</t>
  </si>
  <si>
    <t>See the Help worksheet to learn how to use these template rows. You can hide these rows before printing.</t>
  </si>
  <si>
    <t>Help</t>
  </si>
  <si>
    <t>About This Template</t>
  </si>
  <si>
    <t>This Gantt Chart Template provides an easy way to create a simple project schedule. You only need to know some basic spreadsheet operations, such as how to insert, delete, copy and paste rows and cells. For more advanced uses, such as defining task dependencies, you will need to know how to enter formulas.</t>
  </si>
  <si>
    <t>• [Bracketed Text] is meant to be edited, like the project title and task descriptions.</t>
  </si>
  <si>
    <t>• Some of the labels include cell comments to provide extra information.</t>
  </si>
  <si>
    <t>• To adjust the range of dates shown in the Gantt chart, change the Display Week number.</t>
  </si>
  <si>
    <t>• The Project Start Date is used to define the first week shown in the gantt chart.</t>
  </si>
  <si>
    <t>• If you see "#####" in a cell, widen the column to display the cell contents.</t>
  </si>
  <si>
    <r>
      <t xml:space="preserve">• </t>
    </r>
    <r>
      <rPr>
        <b/>
        <sz val="11"/>
        <color rgb="FFFF0000"/>
        <rFont val="Arial"/>
        <family val="2"/>
      </rPr>
      <t>Backup</t>
    </r>
    <r>
      <rPr>
        <sz val="11"/>
        <color rgb="FFFF0000"/>
        <rFont val="Arial"/>
        <family val="2"/>
      </rPr>
      <t xml:space="preserve"> your file regularly to avoid losing data! Excel files get corrupted occasionally.</t>
    </r>
  </si>
  <si>
    <t>Inserting New Tasks (Rows)</t>
  </si>
  <si>
    <r>
      <t xml:space="preserve">When inserting and deleting tasks, you need to insert and delete </t>
    </r>
    <r>
      <rPr>
        <b/>
        <sz val="11"/>
        <rFont val="Arial"/>
        <family val="2"/>
      </rPr>
      <t>entire rows</t>
    </r>
    <r>
      <rPr>
        <sz val="11"/>
        <rFont val="Arial"/>
        <family val="2"/>
      </rPr>
      <t>. Some columns contain formulas (such as the End Date and the Work Days columns), so these formulas need to copied to the newly inserted rows.</t>
    </r>
  </si>
  <si>
    <t>METHOD 1 (recommended)</t>
  </si>
  <si>
    <t>• Insert a new blank row by right-clicking on the row number and selecting Insert.</t>
  </si>
  <si>
    <t>• With the new blank row selected, press Ctrl+d to copy the formulas and formatting down from the row above OR use the row drag handle to copy the formulas and formatting down.</t>
  </si>
  <si>
    <t>METHOD 2</t>
  </si>
  <si>
    <t>• Copy a row from the set of template rows at the bottom of the worksheet.</t>
  </si>
  <si>
    <t>• Right-click on the row where you want to insert the new task and select Insert Copied Cells.</t>
  </si>
  <si>
    <t>Method 2 will work, but Excel will split/fracture/duplicate conditional formatting rules rather than merging the rules. This can cause inefficiencies in very large and heavily modified files.</t>
  </si>
  <si>
    <t>The set of template rows at the bottom of the Gantt Chart worksheet provide examples of different ways to format and define tasks for different WBS levels.</t>
  </si>
  <si>
    <t>Each different WBS level uses a different formula in the WBS column.</t>
  </si>
  <si>
    <t>You can either copy/paste/insert these template rows via Method 2 as explained above, OR you can just copy/paste the desired WBS cell when you want to change the WBS level.</t>
  </si>
  <si>
    <t>If you leave a blank cell above a WBS number, the numbering will reset to 1.x.x. The formulas are meant for convenience, but you can manually enter the WBS numbers if you want to.</t>
  </si>
  <si>
    <t>You can indent the task description for sub-tasks by entering leading spaces or using the Indent feature in Excel.</t>
  </si>
  <si>
    <t>You can enter the Start date manually, or define task dependencies using a formula. Below are some common options for defining the Start date:</t>
  </si>
  <si>
    <r>
      <t>• Use the formula =WORKDAY(</t>
    </r>
    <r>
      <rPr>
        <i/>
        <sz val="11"/>
        <rFont val="Arial"/>
        <family val="2"/>
      </rPr>
      <t>enddate</t>
    </r>
    <r>
      <rPr>
        <sz val="11"/>
        <rFont val="Arial"/>
        <family val="2"/>
      </rPr>
      <t xml:space="preserve">,1) where </t>
    </r>
    <r>
      <rPr>
        <i/>
        <sz val="11"/>
        <rFont val="Arial"/>
        <family val="2"/>
      </rPr>
      <t>enddate</t>
    </r>
    <r>
      <rPr>
        <sz val="11"/>
        <rFont val="Arial"/>
        <family val="2"/>
      </rPr>
      <t xml:space="preserve"> is the reference to the End date of a predecessor task.</t>
    </r>
  </si>
  <si>
    <r>
      <t>• For multiple predecessors, the formula would be =MAX(WORKDAY(</t>
    </r>
    <r>
      <rPr>
        <i/>
        <sz val="11"/>
        <rFont val="Arial"/>
        <family val="2"/>
      </rPr>
      <t>enddate1</t>
    </r>
    <r>
      <rPr>
        <sz val="11"/>
        <rFont val="Arial"/>
        <family val="2"/>
      </rPr>
      <t>,1),WORKDAY(</t>
    </r>
    <r>
      <rPr>
        <i/>
        <sz val="11"/>
        <rFont val="Arial"/>
        <family val="2"/>
      </rPr>
      <t>enddate2</t>
    </r>
    <r>
      <rPr>
        <sz val="11"/>
        <rFont val="Arial"/>
        <family val="2"/>
      </rPr>
      <t>,1))</t>
    </r>
  </si>
  <si>
    <r>
      <t>• This formula is very simple: =</t>
    </r>
    <r>
      <rPr>
        <i/>
        <sz val="11"/>
        <rFont val="Arial"/>
        <family val="2"/>
      </rPr>
      <t>enddate</t>
    </r>
    <r>
      <rPr>
        <sz val="11"/>
        <rFont val="Arial"/>
        <family val="2"/>
      </rPr>
      <t>+1</t>
    </r>
  </si>
  <si>
    <r>
      <t>• For multiple predecessors, the formula would be =MAX(</t>
    </r>
    <r>
      <rPr>
        <i/>
        <sz val="11"/>
        <rFont val="Arial"/>
        <family val="2"/>
      </rPr>
      <t>enddate1</t>
    </r>
    <r>
      <rPr>
        <sz val="11"/>
        <rFont val="Arial"/>
        <family val="2"/>
      </rPr>
      <t>,</t>
    </r>
    <r>
      <rPr>
        <i/>
        <sz val="11"/>
        <rFont val="Arial"/>
        <family val="2"/>
      </rPr>
      <t>enddate2</t>
    </r>
    <r>
      <rPr>
        <sz val="11"/>
        <rFont val="Arial"/>
        <family val="2"/>
      </rPr>
      <t>,</t>
    </r>
    <r>
      <rPr>
        <i/>
        <sz val="11"/>
        <rFont val="Arial"/>
        <family val="2"/>
      </rPr>
      <t>enddate3</t>
    </r>
    <r>
      <rPr>
        <sz val="11"/>
        <rFont val="Arial"/>
        <family val="2"/>
      </rPr>
      <t>)+1</t>
    </r>
  </si>
  <si>
    <r>
      <t>• This formula is just like the one in C or D, except that in place of the "1" you enter the number of days, such as =WORKDAY(</t>
    </r>
    <r>
      <rPr>
        <i/>
        <sz val="11"/>
        <rFont val="Arial"/>
        <family val="2"/>
      </rPr>
      <t>enddate</t>
    </r>
    <r>
      <rPr>
        <sz val="11"/>
        <rFont val="Arial"/>
        <family val="2"/>
      </rPr>
      <t>,5) or =WORKDAY(</t>
    </r>
    <r>
      <rPr>
        <i/>
        <sz val="11"/>
        <rFont val="Arial"/>
        <family val="2"/>
      </rPr>
      <t>startdate</t>
    </r>
    <r>
      <rPr>
        <sz val="11"/>
        <rFont val="Arial"/>
        <family val="2"/>
      </rPr>
      <t>,-5)</t>
    </r>
  </si>
  <si>
    <t>F.</t>
  </si>
  <si>
    <t>Use a lookup formula and the Predecessor column to define the start date.</t>
  </si>
  <si>
    <t>[The formulas for using this method are built into Gantt Chart Template Pro]</t>
  </si>
  <si>
    <t>[Advanced] The Gantt Chart is created using conditional formatting, so you can modify the conditional formatting rules to change the format to a different color. The Pro version includes a column where you can change the color by entering a color code ("b"=blue, "g"=green, etc.)</t>
  </si>
  <si>
    <r>
      <t xml:space="preserve">How do I enter the </t>
    </r>
    <r>
      <rPr>
        <b/>
        <sz val="11"/>
        <color theme="4" tint="-0.249977111117893"/>
        <rFont val="Arial"/>
        <family val="2"/>
      </rPr>
      <t>Work Days</t>
    </r>
    <r>
      <rPr>
        <sz val="11"/>
        <color theme="4" tint="-0.249977111117893"/>
        <rFont val="Arial"/>
        <family val="2"/>
      </rPr>
      <t xml:space="preserve"> instead of </t>
    </r>
    <r>
      <rPr>
        <b/>
        <sz val="11"/>
        <color theme="4" tint="-0.249977111117893"/>
        <rFont val="Arial"/>
        <family val="2"/>
      </rPr>
      <t>Calendar Days</t>
    </r>
    <r>
      <rPr>
        <sz val="11"/>
        <color theme="4" tint="-0.249977111117893"/>
        <rFont val="Arial"/>
        <family val="2"/>
      </rPr>
      <t>?</t>
    </r>
  </si>
  <si>
    <t>Entering work days instead of calendar days is a feature of the Pro version. There is nothing in the free version preventing you from entering your own formulas, though.</t>
  </si>
  <si>
    <r>
      <t xml:space="preserve">How do I calculate Calendar Days after entering the </t>
    </r>
    <r>
      <rPr>
        <b/>
        <sz val="11"/>
        <color theme="4" tint="-0.249977111117893"/>
        <rFont val="Arial"/>
        <family val="2"/>
      </rPr>
      <t>Start and End Dates</t>
    </r>
    <r>
      <rPr>
        <sz val="11"/>
        <color theme="4" tint="-0.249977111117893"/>
        <rFont val="Arial"/>
        <family val="2"/>
      </rPr>
      <t>?</t>
    </r>
  </si>
  <si>
    <r>
      <t>You can calculate the duration in calendar days (including both start and end dates) using the formula =</t>
    </r>
    <r>
      <rPr>
        <i/>
        <sz val="11"/>
        <rFont val="Arial"/>
        <family val="2"/>
      </rPr>
      <t>enddate</t>
    </r>
    <r>
      <rPr>
        <sz val="11"/>
        <rFont val="Arial"/>
        <family val="2"/>
      </rPr>
      <t>-</t>
    </r>
    <r>
      <rPr>
        <i/>
        <sz val="11"/>
        <rFont val="Arial"/>
        <family val="2"/>
      </rPr>
      <t>startdate</t>
    </r>
    <r>
      <rPr>
        <sz val="11"/>
        <rFont val="Arial"/>
        <family val="2"/>
      </rPr>
      <t>+1</t>
    </r>
  </si>
  <si>
    <r>
      <t xml:space="preserve">How do I change the </t>
    </r>
    <r>
      <rPr>
        <b/>
        <sz val="11"/>
        <color theme="4" tint="-0.249977111117893"/>
        <rFont val="Arial"/>
        <family val="2"/>
      </rPr>
      <t>Print Settings</t>
    </r>
    <r>
      <rPr>
        <sz val="11"/>
        <color theme="4" tint="-0.249977111117893"/>
        <rFont val="Arial"/>
        <family val="2"/>
      </rPr>
      <t>? (Excel 2010, 2013)</t>
    </r>
  </si>
  <si>
    <t>Select the entire range of cells you want to print and go to File &gt; Print Area &gt; Set Print Area. Then go to File &gt; Page Setup or File &gt; Print Preview and adjust the Scaling, Margins, and Page Orientation as desired.</t>
  </si>
  <si>
    <r>
      <t xml:space="preserve">How do I increase the </t>
    </r>
    <r>
      <rPr>
        <b/>
        <sz val="11"/>
        <color theme="4" tint="-0.249977111117893"/>
        <rFont val="Arial"/>
        <family val="2"/>
      </rPr>
      <t>range of dates</t>
    </r>
    <r>
      <rPr>
        <sz val="11"/>
        <color theme="4" tint="-0.249977111117893"/>
        <rFont val="Arial"/>
        <family val="2"/>
      </rPr>
      <t xml:space="preserve"> displayed in the Gantt chart?</t>
    </r>
  </si>
  <si>
    <t>You will need to add columns to the right of the Gantt Chart via copy/paste. Copy and paste the columns in groups of 7. Afterwards, you will also probably need to update the print area.</t>
  </si>
  <si>
    <r>
      <t xml:space="preserve">How do I create a summary row that shows the </t>
    </r>
    <r>
      <rPr>
        <b/>
        <sz val="11"/>
        <color theme="4" tint="-0.249977111117893"/>
        <rFont val="Arial"/>
        <family val="2"/>
      </rPr>
      <t>MIN</t>
    </r>
    <r>
      <rPr>
        <sz val="11"/>
        <color theme="4" tint="-0.249977111117893"/>
        <rFont val="Arial"/>
        <family val="2"/>
      </rPr>
      <t xml:space="preserve"> and </t>
    </r>
    <r>
      <rPr>
        <b/>
        <sz val="11"/>
        <color theme="4" tint="-0.249977111117893"/>
        <rFont val="Arial"/>
        <family val="2"/>
      </rPr>
      <t>MAX</t>
    </r>
    <r>
      <rPr>
        <sz val="11"/>
        <color theme="4" tint="-0.249977111117893"/>
        <rFont val="Arial"/>
        <family val="2"/>
      </rPr>
      <t xml:space="preserve"> dates for all sub-tasks?</t>
    </r>
  </si>
  <si>
    <r>
      <t>In the Start column, use the formula =MIN(</t>
    </r>
    <r>
      <rPr>
        <i/>
        <sz val="11"/>
        <color rgb="FF000000"/>
        <rFont val="Arial"/>
        <family val="2"/>
      </rPr>
      <t>range_of_start_dates</t>
    </r>
    <r>
      <rPr>
        <sz val="11"/>
        <color rgb="FF000000"/>
        <rFont val="Arial"/>
        <family val="2"/>
      </rPr>
      <t>)</t>
    </r>
  </si>
  <si>
    <r>
      <t>In the End column, use the formula =MAX(</t>
    </r>
    <r>
      <rPr>
        <i/>
        <sz val="11"/>
        <color rgb="FF000000"/>
        <rFont val="Arial"/>
        <family val="2"/>
      </rPr>
      <t>range_of_end_dates</t>
    </r>
    <r>
      <rPr>
        <sz val="11"/>
        <color rgb="FF000000"/>
        <rFont val="Arial"/>
        <family val="2"/>
      </rPr>
      <t>)</t>
    </r>
  </si>
  <si>
    <r>
      <t>In the Days column, use the formula =</t>
    </r>
    <r>
      <rPr>
        <i/>
        <sz val="11"/>
        <color rgb="FF000000"/>
        <rFont val="Arial"/>
        <family val="2"/>
      </rPr>
      <t>end_date</t>
    </r>
    <r>
      <rPr>
        <sz val="11"/>
        <color rgb="FF000000"/>
        <rFont val="Arial"/>
        <family val="2"/>
      </rPr>
      <t>-</t>
    </r>
    <r>
      <rPr>
        <i/>
        <sz val="11"/>
        <color rgb="FF000000"/>
        <rFont val="Arial"/>
        <family val="2"/>
      </rPr>
      <t>start_date</t>
    </r>
    <r>
      <rPr>
        <sz val="11"/>
        <color rgb="FF000000"/>
        <rFont val="Arial"/>
        <family val="2"/>
      </rPr>
      <t>+1</t>
    </r>
  </si>
  <si>
    <r>
      <t xml:space="preserve">How do I calculate the </t>
    </r>
    <r>
      <rPr>
        <b/>
        <sz val="11"/>
        <color theme="4" tint="-0.249977111117893"/>
        <rFont val="Arial"/>
        <family val="2"/>
      </rPr>
      <t>%Complete</t>
    </r>
    <r>
      <rPr>
        <sz val="11"/>
        <color theme="4" tint="-0.249977111117893"/>
        <rFont val="Arial"/>
        <family val="2"/>
      </rPr>
      <t xml:space="preserve"> for an entire category of tasks?</t>
    </r>
  </si>
  <si>
    <t>The %Complete for a group of tasks can be calculated from its sub tasks using the formula below, where "workdays" is a reference to the range of work day values and "complete" is a reference to the %complete for each of the subtasks.</t>
  </si>
  <si>
    <r>
      <t>=SUMPRODUCT(</t>
    </r>
    <r>
      <rPr>
        <i/>
        <sz val="11"/>
        <rFont val="Arial"/>
        <family val="2"/>
      </rPr>
      <t>workdays</t>
    </r>
    <r>
      <rPr>
        <sz val="11"/>
        <rFont val="Arial"/>
        <family val="2"/>
      </rPr>
      <t>,</t>
    </r>
    <r>
      <rPr>
        <i/>
        <sz val="11"/>
        <rFont val="Arial"/>
        <family val="2"/>
      </rPr>
      <t>complete</t>
    </r>
    <r>
      <rPr>
        <sz val="11"/>
        <rFont val="Arial"/>
        <family val="2"/>
      </rPr>
      <t>)/SUM(</t>
    </r>
    <r>
      <rPr>
        <i/>
        <sz val="11"/>
        <rFont val="Arial"/>
        <family val="2"/>
      </rPr>
      <t>workdays</t>
    </r>
    <r>
      <rPr>
        <sz val="11"/>
        <rFont val="Arial"/>
        <family val="2"/>
      </rPr>
      <t>)</t>
    </r>
  </si>
  <si>
    <t>Example: Let's say you have 3 sub tasks that are 10 days, 12 days, and 14 days long, respectively. If the first subtask is 50% complete and the others are 25% complete, you could calculate the overall percent complete for the group as: =(10*50%+12*25%+14*25%)/(10+12+14).</t>
  </si>
  <si>
    <r>
      <t xml:space="preserve">I've </t>
    </r>
    <r>
      <rPr>
        <b/>
        <sz val="11"/>
        <color theme="4" tint="-0.249977111117893"/>
        <rFont val="Arial"/>
        <family val="2"/>
      </rPr>
      <t>messed up</t>
    </r>
    <r>
      <rPr>
        <sz val="11"/>
        <color theme="4" tint="-0.249977111117893"/>
        <rFont val="Arial"/>
        <family val="2"/>
      </rPr>
      <t xml:space="preserve"> the chart area somehow. How do I fix it?</t>
    </r>
  </si>
  <si>
    <t>Project Start Date</t>
  </si>
  <si>
    <t>[Sub-Task]</t>
  </si>
  <si>
    <t>• For each task, enter the Start Date and the duration of the task in Days. The End Date and Work Days columns are calculated using formulas.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</si>
</sst>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m/d/yyyy\ \(dddd\)"/>
    <numFmt numFmtId="165" formatCode="ddd\ m/dd/yy"/>
    <numFmt numFmtId="166" formatCode="d"/>
    <numFmt numFmtId="167" formatCode="d\ mmm\ yyyy"/>
  </numFmts>
  <fonts count="82" x14ac:knownFonts="1">
    <font>
      <sz val="10"/>
      <name val="Arial"/>
    </font>
    <font>
      <sz val="10"/>
      <name val="Arial"/>
      <family val="2"/>
    </font>
    <font>
      <u/>
      <sz val="10"/>
      <color indexed="12"/>
      <name val="Arial"/>
      <family val="2"/>
    </font>
    <font>
      <sz val="8"/>
      <name val="Arial"/>
      <family val="2"/>
    </font>
    <font>
      <sz val="10"/>
      <name val="Arial"/>
      <family val="2"/>
    </font>
    <font>
      <b/>
      <sz val="10"/>
      <name val="Arial"/>
      <family val="2"/>
    </font>
    <font>
      <sz val="11"/>
      <color indexed="8"/>
      <name val="Calibri"/>
      <family val="2"/>
    </font>
    <font>
      <sz val="11"/>
      <color indexed="9"/>
      <name val="Calibri"/>
      <family val="2"/>
    </font>
    <font>
      <sz val="11"/>
      <color indexed="36"/>
      <name val="Calibri"/>
      <family val="2"/>
    </font>
    <font>
      <b/>
      <sz val="11"/>
      <color indexed="50"/>
      <name val="Calibri"/>
      <family val="2"/>
    </font>
    <font>
      <b/>
      <sz val="11"/>
      <color indexed="9"/>
      <name val="Calibri"/>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sz val="11"/>
      <color indexed="53"/>
      <name val="Calibri"/>
      <family val="2"/>
    </font>
    <font>
      <sz val="11"/>
      <color indexed="50"/>
      <name val="Calibri"/>
      <family val="2"/>
    </font>
    <font>
      <sz val="11"/>
      <color indexed="59"/>
      <name val="Calibri"/>
      <family val="2"/>
    </font>
    <font>
      <b/>
      <sz val="11"/>
      <color indexed="63"/>
      <name val="Calibri"/>
      <family val="2"/>
    </font>
    <font>
      <b/>
      <sz val="18"/>
      <color indexed="18"/>
      <name val="Cambria"/>
      <family val="2"/>
    </font>
    <font>
      <b/>
      <sz val="11"/>
      <color indexed="8"/>
      <name val="Calibri"/>
      <family val="2"/>
    </font>
    <font>
      <sz val="11"/>
      <color indexed="10"/>
      <name val="Calibri"/>
      <family val="2"/>
    </font>
    <font>
      <sz val="18"/>
      <color theme="3"/>
      <name val="Arial"/>
      <family val="2"/>
    </font>
    <font>
      <sz val="18"/>
      <color theme="4" tint="-0.249977111117893"/>
      <name val="Arial"/>
      <family val="2"/>
    </font>
    <font>
      <b/>
      <sz val="12"/>
      <color theme="4" tint="-0.249977111117893"/>
      <name val="Arial"/>
      <family val="2"/>
    </font>
    <font>
      <b/>
      <sz val="11"/>
      <name val="Arial"/>
      <family val="2"/>
    </font>
    <font>
      <u/>
      <sz val="11"/>
      <color indexed="12"/>
      <name val="Arial"/>
      <family val="2"/>
    </font>
    <font>
      <b/>
      <sz val="9"/>
      <color indexed="81"/>
      <name val="Tahoma"/>
      <family val="2"/>
    </font>
    <font>
      <sz val="9"/>
      <color indexed="81"/>
      <name val="Tahoma"/>
      <family val="2"/>
    </font>
    <font>
      <b/>
      <i/>
      <sz val="9"/>
      <color indexed="81"/>
      <name val="Tahoma"/>
      <family val="2"/>
    </font>
    <font>
      <i/>
      <sz val="9"/>
      <color indexed="81"/>
      <name val="Tahoma"/>
      <family val="2"/>
    </font>
    <font>
      <sz val="12"/>
      <name val="Arial"/>
      <family val="2"/>
      <scheme val="minor"/>
    </font>
    <font>
      <sz val="10"/>
      <name val="Arial"/>
      <family val="1"/>
      <scheme val="minor"/>
    </font>
    <font>
      <sz val="9"/>
      <name val="Arial"/>
      <family val="1"/>
      <scheme val="minor"/>
    </font>
    <font>
      <sz val="8"/>
      <name val="Arial"/>
      <family val="1"/>
      <scheme val="minor"/>
    </font>
    <font>
      <b/>
      <sz val="11"/>
      <name val="Arial"/>
      <family val="1"/>
      <scheme val="minor"/>
    </font>
    <font>
      <sz val="9"/>
      <color rgb="FF000000"/>
      <name val="Arial"/>
      <family val="1"/>
      <scheme val="minor"/>
    </font>
    <font>
      <i/>
      <sz val="9"/>
      <name val="Arial"/>
      <family val="1"/>
      <scheme val="minor"/>
    </font>
    <font>
      <b/>
      <sz val="14"/>
      <color theme="4" tint="-0.499984740745262"/>
      <name val="Arial"/>
      <family val="2"/>
      <scheme val="minor"/>
    </font>
    <font>
      <b/>
      <sz val="10"/>
      <color theme="4" tint="-0.249977111117893"/>
      <name val="Arial"/>
      <family val="2"/>
      <scheme val="minor"/>
    </font>
    <font>
      <b/>
      <sz val="14"/>
      <color theme="0"/>
      <name val="Arial"/>
      <family val="2"/>
      <scheme val="minor"/>
    </font>
    <font>
      <b/>
      <sz val="10"/>
      <color theme="0"/>
      <name val="Arial"/>
      <family val="2"/>
      <scheme val="minor"/>
    </font>
    <font>
      <b/>
      <i/>
      <sz val="8"/>
      <color theme="0"/>
      <name val="Arial"/>
      <family val="2"/>
      <scheme val="minor"/>
    </font>
    <font>
      <sz val="12"/>
      <color theme="4" tint="-0.499984740745262"/>
      <name val="Arial"/>
      <family val="2"/>
      <scheme val="minor"/>
    </font>
    <font>
      <b/>
      <sz val="8"/>
      <color theme="0"/>
      <name val="Arial"/>
      <family val="2"/>
      <scheme val="minor"/>
    </font>
    <font>
      <b/>
      <sz val="8"/>
      <color theme="4"/>
      <name val="Arial"/>
      <family val="2"/>
      <scheme val="minor"/>
    </font>
    <font>
      <sz val="8"/>
      <color theme="0"/>
      <name val="Arial"/>
      <family val="2"/>
      <scheme val="minor"/>
    </font>
    <font>
      <b/>
      <sz val="9"/>
      <color theme="4" tint="-0.249977111117893"/>
      <name val="Arial"/>
      <family val="2"/>
      <scheme val="minor"/>
    </font>
    <font>
      <b/>
      <sz val="10"/>
      <color theme="4"/>
      <name val="Arial"/>
      <family val="2"/>
      <scheme val="minor"/>
    </font>
    <font>
      <b/>
      <u/>
      <sz val="14"/>
      <color theme="4" tint="-0.499984740745262"/>
      <name val="Arial"/>
      <family val="2"/>
      <scheme val="minor"/>
    </font>
    <font>
      <b/>
      <sz val="11"/>
      <color theme="1" tint="0.34998626667073579"/>
      <name val="Arial"/>
      <family val="1"/>
      <scheme val="minor"/>
    </font>
    <font>
      <b/>
      <sz val="8"/>
      <color theme="1" tint="0.34998626667073579"/>
      <name val="Arial"/>
      <family val="1"/>
      <scheme val="minor"/>
    </font>
    <font>
      <sz val="9"/>
      <color theme="0" tint="-0.499984740745262"/>
      <name val="Arial"/>
      <family val="2"/>
      <scheme val="minor"/>
    </font>
    <font>
      <sz val="9"/>
      <color theme="1" tint="0.249977111117893"/>
      <name val="Arial"/>
      <family val="2"/>
      <scheme val="minor"/>
    </font>
    <font>
      <i/>
      <sz val="9"/>
      <name val="Arial"/>
      <family val="2"/>
      <scheme val="minor"/>
    </font>
    <font>
      <sz val="9"/>
      <name val="Arial"/>
      <family val="2"/>
      <scheme val="minor"/>
    </font>
    <font>
      <sz val="14"/>
      <name val="Arial"/>
      <family val="1"/>
      <scheme val="minor"/>
    </font>
    <font>
      <sz val="14"/>
      <color rgb="FF000000"/>
      <name val="Arial"/>
      <family val="1"/>
      <scheme val="minor"/>
    </font>
    <font>
      <b/>
      <sz val="8"/>
      <color theme="4" tint="-0.249977111117893"/>
      <name val="Arial"/>
      <family val="2"/>
      <scheme val="minor"/>
    </font>
    <font>
      <b/>
      <sz val="8"/>
      <color theme="4" tint="-0.499984740745262"/>
      <name val="Arial"/>
      <family val="2"/>
      <scheme val="minor"/>
    </font>
    <font>
      <b/>
      <u/>
      <sz val="8"/>
      <color theme="4" tint="-0.499984740745262"/>
      <name val="Arial"/>
      <family val="2"/>
      <scheme val="minor"/>
    </font>
    <font>
      <sz val="8"/>
      <color theme="4" tint="-0.499984740745262"/>
      <name val="Arial"/>
      <family val="2"/>
      <scheme val="minor"/>
    </font>
    <font>
      <sz val="8"/>
      <name val="Arial"/>
      <family val="2"/>
      <scheme val="minor"/>
    </font>
    <font>
      <sz val="11"/>
      <name val="Arial"/>
      <family val="2"/>
      <scheme val="minor"/>
    </font>
    <font>
      <sz val="12"/>
      <color theme="4" tint="-0.249977111117893"/>
      <name val="Arial"/>
      <family val="2"/>
      <scheme val="minor"/>
    </font>
    <font>
      <sz val="10"/>
      <color theme="4" tint="-0.249977111117893"/>
      <name val="Arial"/>
      <family val="2"/>
      <scheme val="minor"/>
    </font>
    <font>
      <sz val="11"/>
      <color theme="4" tint="-0.249977111117893"/>
      <name val="Arial"/>
      <family val="2"/>
      <scheme val="minor"/>
    </font>
    <font>
      <sz val="11"/>
      <color theme="4" tint="-0.499984740745262"/>
      <name val="Arial"/>
      <family val="2"/>
      <scheme val="minor"/>
    </font>
    <font>
      <sz val="8"/>
      <color theme="4" tint="-0.249977111117893"/>
      <name val="Arial"/>
      <family val="2"/>
      <scheme val="minor"/>
    </font>
    <font>
      <sz val="18"/>
      <color theme="0"/>
      <name val="Arial"/>
      <family val="2"/>
      <scheme val="minor"/>
    </font>
    <font>
      <sz val="14"/>
      <color theme="4" tint="-0.249977111117893"/>
      <name val="Arial"/>
      <family val="2"/>
    </font>
    <font>
      <sz val="11"/>
      <name val="Arial"/>
      <family val="2"/>
    </font>
    <font>
      <sz val="14"/>
      <name val="Arial"/>
      <family val="2"/>
    </font>
    <font>
      <sz val="11"/>
      <color rgb="FFFF0000"/>
      <name val="Arial"/>
      <family val="2"/>
    </font>
    <font>
      <b/>
      <sz val="11"/>
      <color rgb="FFFF0000"/>
      <name val="Arial"/>
      <family val="2"/>
    </font>
    <font>
      <b/>
      <sz val="11"/>
      <color theme="4" tint="-0.249977111117893"/>
      <name val="Arial"/>
      <family val="2"/>
    </font>
    <font>
      <sz val="11"/>
      <color rgb="FF000000"/>
      <name val="Arial"/>
      <family val="2"/>
    </font>
    <font>
      <i/>
      <sz val="11"/>
      <name val="Arial"/>
      <family val="2"/>
    </font>
    <font>
      <sz val="11"/>
      <color theme="4" tint="-0.249977111117893"/>
      <name val="Arial"/>
      <family val="2"/>
    </font>
    <font>
      <i/>
      <sz val="11"/>
      <color rgb="FF000000"/>
      <name val="Arial"/>
      <family val="2"/>
    </font>
    <font>
      <i/>
      <sz val="10"/>
      <color theme="0"/>
      <name val="Arial"/>
      <family val="2"/>
    </font>
  </fonts>
  <fills count="28">
    <fill>
      <patternFill patternType="none"/>
    </fill>
    <fill>
      <patternFill patternType="gray125"/>
    </fill>
    <fill>
      <patternFill patternType="solid">
        <fgColor indexed="47"/>
      </patternFill>
    </fill>
    <fill>
      <patternFill patternType="solid">
        <fgColor indexed="46"/>
      </patternFill>
    </fill>
    <fill>
      <patternFill patternType="solid">
        <fgColor indexed="41"/>
      </patternFill>
    </fill>
    <fill>
      <patternFill patternType="solid">
        <fgColor indexed="26"/>
      </patternFill>
    </fill>
    <fill>
      <patternFill patternType="solid">
        <fgColor indexed="51"/>
      </patternFill>
    </fill>
    <fill>
      <patternFill patternType="solid">
        <fgColor indexed="61"/>
      </patternFill>
    </fill>
    <fill>
      <patternFill patternType="solid">
        <fgColor indexed="52"/>
      </patternFill>
    </fill>
    <fill>
      <patternFill patternType="solid">
        <fgColor indexed="20"/>
      </patternFill>
    </fill>
    <fill>
      <patternFill patternType="solid">
        <fgColor indexed="40"/>
      </patternFill>
    </fill>
    <fill>
      <patternFill patternType="solid">
        <fgColor indexed="29"/>
      </patternFill>
    </fill>
    <fill>
      <patternFill patternType="solid">
        <fgColor indexed="14"/>
      </patternFill>
    </fill>
    <fill>
      <patternFill patternType="solid">
        <fgColor indexed="23"/>
      </patternFill>
    </fill>
    <fill>
      <patternFill patternType="solid">
        <fgColor indexed="15"/>
      </patternFill>
    </fill>
    <fill>
      <patternFill patternType="solid">
        <fgColor indexed="10"/>
      </patternFill>
    </fill>
    <fill>
      <patternFill patternType="solid">
        <fgColor indexed="45"/>
      </patternFill>
    </fill>
    <fill>
      <patternFill patternType="solid">
        <fgColor indexed="22"/>
      </patternFill>
    </fill>
    <fill>
      <patternFill patternType="solid">
        <fgColor indexed="55"/>
      </patternFill>
    </fill>
    <fill>
      <patternFill patternType="solid">
        <fgColor indexed="42"/>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0" tint="-0.3499862666707357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0"/>
      </bottom>
      <diagonal/>
    </border>
    <border>
      <left/>
      <right/>
      <top/>
      <bottom style="thick">
        <color indexed="51"/>
      </bottom>
      <diagonal/>
    </border>
    <border>
      <left/>
      <right/>
      <top/>
      <bottom style="medium">
        <color indexed="52"/>
      </bottom>
      <diagonal/>
    </border>
    <border>
      <left/>
      <right/>
      <top/>
      <bottom style="double">
        <color indexed="50"/>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style="thin">
        <color indexed="40"/>
      </top>
      <bottom style="double">
        <color indexed="40"/>
      </bottom>
      <diagonal/>
    </border>
    <border>
      <left/>
      <right/>
      <top style="thin">
        <color indexed="22"/>
      </top>
      <bottom style="thin">
        <color indexed="22"/>
      </bottom>
      <diagonal/>
    </border>
    <border>
      <left/>
      <right/>
      <top style="thin">
        <color rgb="FFEFEFEF"/>
      </top>
      <bottom style="thin">
        <color rgb="FFEFEFEF"/>
      </bottom>
      <diagonal/>
    </border>
    <border>
      <left/>
      <right/>
      <top/>
      <bottom style="thin">
        <color indexed="22"/>
      </bottom>
      <diagonal/>
    </border>
    <border>
      <left style="thin">
        <color theme="0" tint="-0.34998626667073579"/>
      </left>
      <right style="thin">
        <color theme="0" tint="-0.34998626667073579"/>
      </right>
      <top/>
      <bottom/>
      <diagonal/>
    </border>
    <border>
      <left/>
      <right/>
      <top/>
      <bottom style="thick">
        <color theme="0" tint="-0.34998626667073579"/>
      </bottom>
      <diagonal/>
    </border>
    <border>
      <left style="thin">
        <color theme="0" tint="-0.34998626667073579"/>
      </left>
      <right style="thin">
        <color theme="0" tint="-0.34998626667073579"/>
      </right>
      <top/>
      <bottom style="thick">
        <color theme="0" tint="-0.34998626667073579"/>
      </bottom>
      <diagonal/>
    </border>
    <border>
      <left/>
      <right style="thin">
        <color theme="0" tint="-0.34998626667073579"/>
      </right>
      <top/>
      <bottom style="thick">
        <color theme="0" tint="-0.34998626667073579"/>
      </bottom>
      <diagonal/>
    </border>
    <border>
      <left style="medium">
        <color theme="0" tint="-0.34998626667073579"/>
      </left>
      <right style="thin">
        <color theme="0" tint="-0.34998626667073579"/>
      </right>
      <top/>
      <bottom style="thick">
        <color theme="0" tint="-0.34998626667073579"/>
      </bottom>
      <diagonal/>
    </border>
    <border>
      <left style="thin">
        <color theme="0" tint="-0.34998626667073579"/>
      </left>
      <right style="medium">
        <color theme="0" tint="-0.34998626667073579"/>
      </right>
      <top/>
      <bottom style="thick">
        <color theme="0" tint="-0.34998626667073579"/>
      </bottom>
      <diagonal/>
    </border>
    <border>
      <left style="thin">
        <color theme="0" tint="-0.34998626667073579"/>
      </left>
      <right/>
      <top/>
      <bottom style="thick">
        <color theme="0" tint="-0.34998626667073579"/>
      </bottom>
      <diagonal/>
    </border>
    <border>
      <left style="medium">
        <color theme="4" tint="0.39994506668294322"/>
      </left>
      <right style="thin">
        <color theme="0" tint="-0.34998626667073579"/>
      </right>
      <top/>
      <bottom/>
      <diagonal/>
    </border>
    <border>
      <left style="thin">
        <color theme="0" tint="-0.34998626667073579"/>
      </left>
      <right style="medium">
        <color theme="4" tint="0.39994506668294322"/>
      </right>
      <top/>
      <bottom/>
      <diagonal/>
    </border>
    <border>
      <left style="thin">
        <color theme="0" tint="-0.34998626667073579"/>
      </left>
      <right style="medium">
        <color theme="4" tint="0.39991454817346722"/>
      </right>
      <top/>
      <bottom/>
      <diagonal/>
    </border>
    <border>
      <left style="medium">
        <color theme="4" tint="0.39991454817346722"/>
      </left>
      <right style="thin">
        <color theme="0" tint="-0.34998626667073579"/>
      </right>
      <top/>
      <bottom/>
      <diagonal/>
    </border>
    <border>
      <left style="thin">
        <color theme="0" tint="-0.34998626667073579"/>
      </left>
      <right style="medium">
        <color theme="4" tint="0.39988402966399123"/>
      </right>
      <top/>
      <bottom/>
      <diagonal/>
    </border>
    <border>
      <left style="medium">
        <color theme="4" tint="0.39988402966399123"/>
      </left>
      <right style="thin">
        <color theme="0" tint="-0.34998626667073579"/>
      </right>
      <top/>
      <bottom/>
      <diagonal/>
    </border>
    <border>
      <left style="thin">
        <color theme="0" tint="-0.34998626667073579"/>
      </left>
      <right style="medium">
        <color theme="4" tint="0.39985351115451523"/>
      </right>
      <top/>
      <bottom/>
      <diagonal/>
    </border>
    <border>
      <left style="medium">
        <color theme="4" tint="0.39985351115451523"/>
      </left>
      <right style="thin">
        <color theme="0" tint="-0.34998626667073579"/>
      </right>
      <top/>
      <bottom/>
      <diagonal/>
    </border>
    <border>
      <left style="thin">
        <color theme="0" tint="-0.34998626667073579"/>
      </left>
      <right style="medium">
        <color theme="4" tint="0.39982299264503923"/>
      </right>
      <top/>
      <bottom/>
      <diagonal/>
    </border>
    <border>
      <left style="medium">
        <color theme="4" tint="0.39982299264503923"/>
      </left>
      <right style="thin">
        <color theme="0" tint="-0.34998626667073579"/>
      </right>
      <top/>
      <bottom/>
      <diagonal/>
    </border>
    <border>
      <left style="thin">
        <color theme="0" tint="-0.34998626667073579"/>
      </left>
      <right style="medium">
        <color theme="4" tint="0.39979247413556324"/>
      </right>
      <top/>
      <bottom/>
      <diagonal/>
    </border>
    <border>
      <left style="medium">
        <color theme="4" tint="0.39979247413556324"/>
      </left>
      <right style="thin">
        <color theme="0" tint="-0.34998626667073579"/>
      </right>
      <top/>
      <bottom/>
      <diagonal/>
    </border>
    <border>
      <left style="thin">
        <color theme="0" tint="-0.34998626667073579"/>
      </left>
      <right style="medium">
        <color theme="4" tint="0.39976195562608724"/>
      </right>
      <top/>
      <bottom/>
      <diagonal/>
    </border>
    <border>
      <left style="medium">
        <color theme="4" tint="0.39976195562608724"/>
      </left>
      <right style="thin">
        <color theme="0" tint="-0.34998626667073579"/>
      </right>
      <top/>
      <bottom/>
      <diagonal/>
    </border>
    <border>
      <left style="thin">
        <color theme="0" tint="-0.34998626667073579"/>
      </left>
      <right style="medium">
        <color theme="4" tint="0.39973143711661124"/>
      </right>
      <top/>
      <bottom/>
      <diagonal/>
    </border>
    <border>
      <left style="medium">
        <color theme="4" tint="0.79995117038483843"/>
      </left>
      <right style="medium">
        <color theme="4" tint="0.79995117038483843"/>
      </right>
      <top style="medium">
        <color theme="4" tint="0.79995117038483843"/>
      </top>
      <bottom style="medium">
        <color theme="4" tint="0.79995117038483843"/>
      </bottom>
      <diagonal/>
    </border>
    <border>
      <left style="medium">
        <color theme="4" tint="0.79995117038483843"/>
      </left>
      <right/>
      <top style="medium">
        <color theme="4" tint="0.79995117038483843"/>
      </top>
      <bottom style="medium">
        <color theme="4" tint="0.79995117038483843"/>
      </bottom>
      <diagonal/>
    </border>
    <border>
      <left/>
      <right/>
      <top style="medium">
        <color theme="4" tint="0.79995117038483843"/>
      </top>
      <bottom style="medium">
        <color theme="4" tint="0.79995117038483843"/>
      </bottom>
      <diagonal/>
    </border>
    <border>
      <left/>
      <right style="medium">
        <color theme="4" tint="0.79995117038483843"/>
      </right>
      <top style="medium">
        <color theme="4" tint="0.79995117038483843"/>
      </top>
      <bottom style="medium">
        <color theme="4" tint="0.79995117038483843"/>
      </bottom>
      <diagonal/>
    </border>
    <border>
      <left style="medium">
        <color theme="4" tint="0.39994506668294322"/>
      </left>
      <right/>
      <top/>
      <bottom/>
      <diagonal/>
    </border>
    <border>
      <left/>
      <right style="medium">
        <color theme="4" tint="0.39994506668294322"/>
      </right>
      <top/>
      <bottom/>
      <diagonal/>
    </border>
  </borders>
  <cellStyleXfs count="44">
    <xf numFmtId="0" fontId="0" fillId="0" borderId="0"/>
    <xf numFmtId="0" fontId="6" fillId="2"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2"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6"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8"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0"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8" fillId="16" borderId="0" applyNumberFormat="0" applyBorder="0" applyAlignment="0" applyProtection="0"/>
    <xf numFmtId="0" fontId="9" fillId="17" borderId="1" applyNumberFormat="0" applyAlignment="0" applyProtection="0"/>
    <xf numFmtId="0" fontId="10" fillId="18" borderId="2" applyNumberFormat="0" applyAlignment="0" applyProtection="0"/>
    <xf numFmtId="0" fontId="11" fillId="0" borderId="0" applyNumberFormat="0" applyFill="0" applyBorder="0" applyAlignment="0" applyProtection="0"/>
    <xf numFmtId="0" fontId="12" fillId="19" borderId="0" applyNumberFormat="0" applyBorder="0" applyAlignment="0" applyProtection="0"/>
    <xf numFmtId="0" fontId="13" fillId="0" borderId="3" applyNumberFormat="0" applyFill="0" applyAlignment="0" applyProtection="0"/>
    <xf numFmtId="0" fontId="14" fillId="0" borderId="4" applyNumberFormat="0" applyFill="0" applyAlignment="0" applyProtection="0"/>
    <xf numFmtId="0" fontId="15" fillId="0" borderId="5" applyNumberFormat="0" applyFill="0" applyAlignment="0" applyProtection="0"/>
    <xf numFmtId="0" fontId="15" fillId="0" borderId="0" applyNumberFormat="0" applyFill="0" applyBorder="0" applyAlignment="0" applyProtection="0"/>
    <xf numFmtId="0" fontId="2" fillId="0" borderId="0" applyNumberFormat="0" applyFill="0" applyBorder="0" applyAlignment="0" applyProtection="0">
      <alignment vertical="top"/>
      <protection locked="0"/>
    </xf>
    <xf numFmtId="0" fontId="16" fillId="11" borderId="1" applyNumberFormat="0" applyAlignment="0" applyProtection="0"/>
    <xf numFmtId="0" fontId="17" fillId="0" borderId="6" applyNumberFormat="0" applyFill="0" applyAlignment="0" applyProtection="0"/>
    <xf numFmtId="0" fontId="18" fillId="5" borderId="0" applyNumberFormat="0" applyBorder="0" applyAlignment="0" applyProtection="0"/>
    <xf numFmtId="0" fontId="4" fillId="5" borderId="7" applyNumberFormat="0" applyFont="0" applyAlignment="0" applyProtection="0"/>
    <xf numFmtId="0" fontId="19" fillId="17" borderId="8" applyNumberFormat="0" applyAlignment="0" applyProtection="0"/>
    <xf numFmtId="9" fontId="1" fillId="0" borderId="0" applyFont="0" applyFill="0" applyBorder="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0" borderId="0" applyNumberFormat="0" applyFill="0" applyBorder="0" applyAlignment="0" applyProtection="0"/>
  </cellStyleXfs>
  <cellXfs count="175">
    <xf numFmtId="0" fontId="0" fillId="0" borderId="0" xfId="0"/>
    <xf numFmtId="0" fontId="1" fillId="0" borderId="0" xfId="0" applyFont="1"/>
    <xf numFmtId="0" fontId="3" fillId="0" borderId="0" xfId="0" applyFont="1" applyAlignment="1">
      <alignment horizontal="right"/>
    </xf>
    <xf numFmtId="0" fontId="5" fillId="0" borderId="0" xfId="0" applyFont="1"/>
    <xf numFmtId="0" fontId="1" fillId="0" borderId="0" xfId="0" applyFont="1" applyAlignment="1">
      <alignment horizontal="left" wrapText="1" indent="1"/>
    </xf>
    <xf numFmtId="0" fontId="3" fillId="0" borderId="0" xfId="0" applyFont="1" applyAlignment="1">
      <alignment wrapText="1"/>
    </xf>
    <xf numFmtId="0" fontId="25" fillId="0" borderId="0" xfId="0" applyFont="1"/>
    <xf numFmtId="0" fontId="3" fillId="0" borderId="0" xfId="0" applyFont="1" applyAlignment="1">
      <alignment horizontal="left" vertical="center"/>
    </xf>
    <xf numFmtId="0" fontId="24" fillId="0" borderId="0" xfId="0" applyFont="1" applyAlignment="1">
      <alignment horizontal="left" vertical="center"/>
    </xf>
    <xf numFmtId="0" fontId="23" fillId="0" borderId="0" xfId="0" applyFont="1" applyAlignment="1">
      <alignment horizontal="left" vertical="center"/>
    </xf>
    <xf numFmtId="0" fontId="33" fillId="0" borderId="0" xfId="0" applyFont="1"/>
    <xf numFmtId="0" fontId="34" fillId="20" borderId="12" xfId="0" applyFont="1" applyFill="1" applyBorder="1" applyAlignment="1">
      <alignment vertical="center"/>
    </xf>
    <xf numFmtId="0" fontId="34" fillId="20" borderId="12" xfId="0" applyFont="1" applyFill="1" applyBorder="1" applyAlignment="1">
      <alignment horizontal="center" vertical="center"/>
    </xf>
    <xf numFmtId="165" fontId="34" fillId="20" borderId="12" xfId="0" applyNumberFormat="1" applyFont="1" applyFill="1" applyBorder="1" applyAlignment="1">
      <alignment horizontal="right" vertical="center"/>
    </xf>
    <xf numFmtId="1" fontId="34" fillId="20" borderId="12" xfId="40" applyNumberFormat="1" applyFont="1" applyFill="1" applyBorder="1" applyAlignment="1" applyProtection="1">
      <alignment horizontal="center" vertical="center"/>
    </xf>
    <xf numFmtId="9" fontId="34" fillId="20" borderId="12" xfId="40" applyFont="1" applyFill="1" applyBorder="1" applyAlignment="1" applyProtection="1">
      <alignment horizontal="center" vertical="center"/>
    </xf>
    <xf numFmtId="0" fontId="34" fillId="20" borderId="10" xfId="0" applyFont="1" applyFill="1" applyBorder="1" applyAlignment="1">
      <alignment vertical="center"/>
    </xf>
    <xf numFmtId="0" fontId="34" fillId="0" borderId="10" xfId="0" applyFont="1" applyBorder="1" applyAlignment="1">
      <alignment horizontal="left" vertical="center"/>
    </xf>
    <xf numFmtId="0" fontId="34" fillId="0" borderId="10" xfId="0" applyFont="1" applyBorder="1" applyAlignment="1">
      <alignment vertical="center"/>
    </xf>
    <xf numFmtId="0" fontId="37" fillId="0" borderId="11" xfId="0" applyFont="1" applyBorder="1" applyAlignment="1">
      <alignment horizontal="center" vertical="center"/>
    </xf>
    <xf numFmtId="0" fontId="34" fillId="0" borderId="10" xfId="0" applyFont="1" applyBorder="1" applyAlignment="1">
      <alignment horizontal="center" vertical="center"/>
    </xf>
    <xf numFmtId="0" fontId="34" fillId="0" borderId="10" xfId="0" applyFont="1" applyBorder="1" applyAlignment="1">
      <alignment horizontal="left" vertical="center" wrapText="1" indent="1"/>
    </xf>
    <xf numFmtId="0" fontId="34" fillId="20" borderId="10" xfId="0" applyFont="1" applyFill="1" applyBorder="1" applyAlignment="1">
      <alignment horizontal="center" vertical="center"/>
    </xf>
    <xf numFmtId="1" fontId="34" fillId="20" borderId="10" xfId="40" applyNumberFormat="1" applyFont="1" applyFill="1" applyBorder="1" applyAlignment="1" applyProtection="1">
      <alignment horizontal="center" vertical="center"/>
    </xf>
    <xf numFmtId="9" fontId="34" fillId="20" borderId="10" xfId="40" applyFont="1" applyFill="1" applyBorder="1" applyAlignment="1" applyProtection="1">
      <alignment horizontal="center" vertical="center"/>
    </xf>
    <xf numFmtId="0" fontId="38" fillId="0" borderId="10" xfId="0" applyFont="1" applyBorder="1" applyAlignment="1">
      <alignment vertical="center"/>
    </xf>
    <xf numFmtId="1" fontId="34" fillId="0" borderId="10" xfId="40" applyNumberFormat="1" applyFont="1" applyFill="1" applyBorder="1" applyAlignment="1" applyProtection="1">
      <alignment horizontal="center" vertical="center"/>
    </xf>
    <xf numFmtId="9" fontId="34" fillId="0" borderId="10" xfId="40" applyFont="1" applyFill="1" applyBorder="1" applyAlignment="1" applyProtection="1">
      <alignment horizontal="center" vertical="center"/>
    </xf>
    <xf numFmtId="0" fontId="34" fillId="0" borderId="0" xfId="0" applyFont="1" applyAlignment="1">
      <alignment vertical="center"/>
    </xf>
    <xf numFmtId="0" fontId="35" fillId="0" borderId="0" xfId="0" applyFont="1" applyAlignment="1">
      <alignment vertical="center"/>
    </xf>
    <xf numFmtId="0" fontId="33" fillId="0" borderId="0" xfId="0" applyFont="1" applyProtection="1">
      <protection locked="0"/>
    </xf>
    <xf numFmtId="0" fontId="41" fillId="24" borderId="0" xfId="0" applyFont="1" applyFill="1" applyAlignment="1" applyProtection="1">
      <alignment vertical="center"/>
      <protection locked="0"/>
    </xf>
    <xf numFmtId="0" fontId="42" fillId="24" borderId="0" xfId="0" applyFont="1" applyFill="1"/>
    <xf numFmtId="0" fontId="43" fillId="24" borderId="0" xfId="0" applyFont="1" applyFill="1" applyAlignment="1">
      <alignment vertical="center"/>
    </xf>
    <xf numFmtId="1" fontId="37" fillId="22" borderId="11" xfId="0" applyNumberFormat="1" applyFont="1" applyFill="1" applyBorder="1" applyAlignment="1">
      <alignment horizontal="center" vertical="center"/>
    </xf>
    <xf numFmtId="9" fontId="37" fillId="22" borderId="11" xfId="40" applyFont="1" applyFill="1" applyBorder="1" applyAlignment="1" applyProtection="1">
      <alignment horizontal="center" vertical="center"/>
    </xf>
    <xf numFmtId="0" fontId="47" fillId="27" borderId="14" xfId="0" applyFont="1" applyFill="1" applyBorder="1" applyAlignment="1">
      <alignment horizontal="center" vertical="center" wrapText="1"/>
    </xf>
    <xf numFmtId="0" fontId="45" fillId="27" borderId="14" xfId="0" applyFont="1" applyFill="1" applyBorder="1" applyAlignment="1">
      <alignment horizontal="left" vertical="center"/>
    </xf>
    <xf numFmtId="0" fontId="45" fillId="27" borderId="14" xfId="0" applyFont="1" applyFill="1" applyBorder="1" applyAlignment="1">
      <alignment horizontal="center" vertical="center" wrapText="1"/>
    </xf>
    <xf numFmtId="0" fontId="45" fillId="27" borderId="14" xfId="0" applyFont="1" applyFill="1" applyBorder="1" applyAlignment="1">
      <alignment horizontal="center" vertical="center"/>
    </xf>
    <xf numFmtId="0" fontId="47" fillId="26" borderId="15" xfId="0" applyFont="1" applyFill="1" applyBorder="1" applyAlignment="1">
      <alignment horizontal="center" vertical="center" shrinkToFit="1"/>
    </xf>
    <xf numFmtId="0" fontId="47" fillId="26" borderId="14" xfId="0" applyFont="1" applyFill="1" applyBorder="1"/>
    <xf numFmtId="0" fontId="47" fillId="23" borderId="14" xfId="0" applyFont="1" applyFill="1" applyBorder="1"/>
    <xf numFmtId="0" fontId="49" fillId="23" borderId="0" xfId="0" applyFont="1" applyFill="1"/>
    <xf numFmtId="166" fontId="46" fillId="23" borderId="13" xfId="0" applyNumberFormat="1" applyFont="1" applyFill="1" applyBorder="1" applyAlignment="1">
      <alignment horizontal="center" vertical="center" shrinkToFit="1"/>
    </xf>
    <xf numFmtId="0" fontId="40" fillId="23" borderId="0" xfId="0" applyFont="1" applyFill="1" applyAlignment="1">
      <alignment vertical="center"/>
    </xf>
    <xf numFmtId="0" fontId="39" fillId="25" borderId="0" xfId="0" applyFont="1" applyFill="1" applyAlignment="1" applyProtection="1">
      <alignment vertical="center"/>
      <protection locked="0"/>
    </xf>
    <xf numFmtId="0" fontId="50" fillId="25" borderId="0" xfId="34" applyNumberFormat="1" applyFont="1" applyFill="1" applyBorder="1" applyAlignment="1" applyProtection="1">
      <alignment horizontal="right" vertical="center"/>
      <protection locked="0"/>
    </xf>
    <xf numFmtId="0" fontId="44" fillId="25" borderId="0" xfId="0" applyFont="1" applyFill="1" applyAlignment="1" applyProtection="1">
      <alignment vertical="center"/>
      <protection locked="0"/>
    </xf>
    <xf numFmtId="0" fontId="32" fillId="25" borderId="0" xfId="0" applyFont="1" applyFill="1" applyAlignment="1">
      <alignment vertical="center"/>
    </xf>
    <xf numFmtId="0" fontId="47" fillId="26" borderId="16" xfId="0" applyFont="1" applyFill="1" applyBorder="1" applyAlignment="1">
      <alignment horizontal="center" vertical="center" shrinkToFit="1"/>
    </xf>
    <xf numFmtId="0" fontId="47" fillId="26" borderId="17" xfId="0" applyFont="1" applyFill="1" applyBorder="1" applyAlignment="1">
      <alignment horizontal="center" vertical="center" shrinkToFit="1"/>
    </xf>
    <xf numFmtId="0" fontId="47" fillId="26" borderId="18" xfId="0" applyFont="1" applyFill="1" applyBorder="1" applyAlignment="1">
      <alignment horizontal="center" vertical="center" shrinkToFit="1"/>
    </xf>
    <xf numFmtId="0" fontId="47" fillId="26" borderId="19" xfId="0" applyFont="1" applyFill="1" applyBorder="1" applyAlignment="1">
      <alignment horizontal="center" vertical="center" shrinkToFit="1"/>
    </xf>
    <xf numFmtId="166" fontId="46" fillId="23" borderId="20" xfId="0" applyNumberFormat="1" applyFont="1" applyFill="1" applyBorder="1" applyAlignment="1">
      <alignment horizontal="center" vertical="center" shrinkToFit="1"/>
    </xf>
    <xf numFmtId="166" fontId="46" fillId="23" borderId="21" xfId="0" applyNumberFormat="1" applyFont="1" applyFill="1" applyBorder="1" applyAlignment="1">
      <alignment horizontal="center" vertical="center" shrinkToFit="1"/>
    </xf>
    <xf numFmtId="166" fontId="46" fillId="23" borderId="22" xfId="0" applyNumberFormat="1" applyFont="1" applyFill="1" applyBorder="1" applyAlignment="1">
      <alignment horizontal="center" vertical="center" shrinkToFit="1"/>
    </xf>
    <xf numFmtId="166" fontId="46" fillId="23" borderId="23" xfId="0" applyNumberFormat="1" applyFont="1" applyFill="1" applyBorder="1" applyAlignment="1">
      <alignment horizontal="center" vertical="center" shrinkToFit="1"/>
    </xf>
    <xf numFmtId="166" fontId="46" fillId="23" borderId="24" xfId="0" applyNumberFormat="1" applyFont="1" applyFill="1" applyBorder="1" applyAlignment="1">
      <alignment horizontal="center" vertical="center" shrinkToFit="1"/>
    </xf>
    <xf numFmtId="166" fontId="46" fillId="23" borderId="25" xfId="0" applyNumberFormat="1" applyFont="1" applyFill="1" applyBorder="1" applyAlignment="1">
      <alignment horizontal="center" vertical="center" shrinkToFit="1"/>
    </xf>
    <xf numFmtId="166" fontId="46" fillId="23" borderId="26" xfId="0" applyNumberFormat="1" applyFont="1" applyFill="1" applyBorder="1" applyAlignment="1">
      <alignment horizontal="center" vertical="center" shrinkToFit="1"/>
    </xf>
    <xf numFmtId="166" fontId="46" fillId="23" borderId="27" xfId="0" applyNumberFormat="1" applyFont="1" applyFill="1" applyBorder="1" applyAlignment="1">
      <alignment horizontal="center" vertical="center" shrinkToFit="1"/>
    </xf>
    <xf numFmtId="166" fontId="46" fillId="23" borderId="28" xfId="0" applyNumberFormat="1" applyFont="1" applyFill="1" applyBorder="1" applyAlignment="1">
      <alignment horizontal="center" vertical="center" shrinkToFit="1"/>
    </xf>
    <xf numFmtId="166" fontId="46" fillId="23" borderId="29" xfId="0" applyNumberFormat="1" applyFont="1" applyFill="1" applyBorder="1" applyAlignment="1">
      <alignment horizontal="center" vertical="center" shrinkToFit="1"/>
    </xf>
    <xf numFmtId="166" fontId="46" fillId="23" borderId="30" xfId="0" applyNumberFormat="1" applyFont="1" applyFill="1" applyBorder="1" applyAlignment="1">
      <alignment horizontal="center" vertical="center" shrinkToFit="1"/>
    </xf>
    <xf numFmtId="166" fontId="46" fillId="23" borderId="31" xfId="0" applyNumberFormat="1" applyFont="1" applyFill="1" applyBorder="1" applyAlignment="1">
      <alignment horizontal="center" vertical="center" shrinkToFit="1"/>
    </xf>
    <xf numFmtId="166" fontId="46" fillId="23" borderId="32" xfId="0" applyNumberFormat="1" applyFont="1" applyFill="1" applyBorder="1" applyAlignment="1">
      <alignment horizontal="center" vertical="center" shrinkToFit="1"/>
    </xf>
    <xf numFmtId="166" fontId="46" fillId="23" borderId="33" xfId="0" applyNumberFormat="1" applyFont="1" applyFill="1" applyBorder="1" applyAlignment="1">
      <alignment horizontal="center" vertical="center" shrinkToFit="1"/>
    </xf>
    <xf numFmtId="166" fontId="46" fillId="23" borderId="34" xfId="0" applyNumberFormat="1" applyFont="1" applyFill="1" applyBorder="1" applyAlignment="1">
      <alignment horizontal="center" vertical="center" shrinkToFit="1"/>
    </xf>
    <xf numFmtId="0" fontId="36" fillId="20" borderId="12" xfId="0" applyFont="1" applyFill="1" applyBorder="1" applyAlignment="1">
      <alignment horizontal="left" vertical="center" indent="1"/>
    </xf>
    <xf numFmtId="0" fontId="36" fillId="20" borderId="10" xfId="0" applyFont="1" applyFill="1" applyBorder="1" applyAlignment="1">
      <alignment horizontal="left" vertical="center" indent="1"/>
    </xf>
    <xf numFmtId="165" fontId="53" fillId="20" borderId="10" xfId="0" applyNumberFormat="1" applyFont="1" applyFill="1" applyBorder="1" applyAlignment="1">
      <alignment horizontal="right" vertical="center"/>
    </xf>
    <xf numFmtId="165" fontId="54" fillId="20" borderId="10" xfId="0" applyNumberFormat="1" applyFont="1" applyFill="1" applyBorder="1" applyAlignment="1">
      <alignment horizontal="right" vertical="center"/>
    </xf>
    <xf numFmtId="0" fontId="45" fillId="27" borderId="14" xfId="0" applyFont="1" applyFill="1" applyBorder="1" applyAlignment="1">
      <alignment horizontal="right" vertical="center" wrapText="1"/>
    </xf>
    <xf numFmtId="165" fontId="54" fillId="21" borderId="11" xfId="0" applyNumberFormat="1" applyFont="1" applyFill="1" applyBorder="1" applyAlignment="1">
      <alignment horizontal="center" vertical="center"/>
    </xf>
    <xf numFmtId="165" fontId="53" fillId="20" borderId="10" xfId="0" applyNumberFormat="1" applyFont="1" applyFill="1" applyBorder="1" applyAlignment="1">
      <alignment horizontal="center" vertical="center"/>
    </xf>
    <xf numFmtId="165" fontId="54" fillId="20" borderId="10" xfId="0" applyNumberFormat="1" applyFont="1" applyFill="1" applyBorder="1" applyAlignment="1">
      <alignment horizontal="center" vertical="center"/>
    </xf>
    <xf numFmtId="0" fontId="55" fillId="0" borderId="10" xfId="0" applyFont="1" applyBorder="1" applyAlignment="1">
      <alignment vertical="center"/>
    </xf>
    <xf numFmtId="165" fontId="56" fillId="0" borderId="11" xfId="0" applyNumberFormat="1" applyFont="1" applyBorder="1" applyAlignment="1">
      <alignment horizontal="center" vertical="center"/>
    </xf>
    <xf numFmtId="0" fontId="56" fillId="0" borderId="10" xfId="0" applyFont="1" applyBorder="1" applyAlignment="1">
      <alignment horizontal="left" vertical="center" wrapText="1" indent="1"/>
    </xf>
    <xf numFmtId="0" fontId="56" fillId="0" borderId="10" xfId="0" applyFont="1" applyBorder="1" applyAlignment="1">
      <alignment vertical="center"/>
    </xf>
    <xf numFmtId="0" fontId="56" fillId="0" borderId="11" xfId="0" applyFont="1" applyBorder="1" applyAlignment="1">
      <alignment horizontal="center" vertical="center"/>
    </xf>
    <xf numFmtId="0" fontId="56" fillId="0" borderId="10" xfId="0" applyFont="1" applyBorder="1" applyAlignment="1">
      <alignment horizontal="left" vertical="center" wrapText="1" indent="2"/>
    </xf>
    <xf numFmtId="0" fontId="51" fillId="20" borderId="12" xfId="0" applyFont="1" applyFill="1" applyBorder="1" applyAlignment="1">
      <alignment horizontal="left" vertical="center"/>
    </xf>
    <xf numFmtId="0" fontId="52" fillId="21" borderId="10" xfId="0" applyFont="1" applyFill="1" applyBorder="1" applyAlignment="1">
      <alignment horizontal="left" vertical="center"/>
    </xf>
    <xf numFmtId="0" fontId="51" fillId="20" borderId="10" xfId="0" applyFont="1" applyFill="1" applyBorder="1" applyAlignment="1">
      <alignment horizontal="left" vertical="center"/>
    </xf>
    <xf numFmtId="1" fontId="57" fillId="20" borderId="12" xfId="0" applyNumberFormat="1" applyFont="1" applyFill="1" applyBorder="1" applyAlignment="1">
      <alignment horizontal="center" vertical="center"/>
    </xf>
    <xf numFmtId="1" fontId="58" fillId="21" borderId="11" xfId="0" applyNumberFormat="1" applyFont="1" applyFill="1" applyBorder="1" applyAlignment="1">
      <alignment horizontal="center" vertical="center"/>
    </xf>
    <xf numFmtId="1" fontId="57" fillId="20" borderId="10" xfId="0" applyNumberFormat="1" applyFont="1" applyFill="1" applyBorder="1" applyAlignment="1">
      <alignment horizontal="center" vertical="center"/>
    </xf>
    <xf numFmtId="1" fontId="57" fillId="0" borderId="10" xfId="0" applyNumberFormat="1" applyFont="1" applyBorder="1" applyAlignment="1">
      <alignment horizontal="center" vertical="center"/>
    </xf>
    <xf numFmtId="0" fontId="59" fillId="23" borderId="0" xfId="0" applyFont="1" applyFill="1"/>
    <xf numFmtId="0" fontId="60" fillId="23" borderId="0" xfId="0" applyFont="1" applyFill="1" applyAlignment="1" applyProtection="1">
      <alignment vertical="center"/>
      <protection locked="0"/>
    </xf>
    <xf numFmtId="0" fontId="61" fillId="23" borderId="0" xfId="34" applyNumberFormat="1" applyFont="1" applyFill="1" applyBorder="1" applyAlignment="1" applyProtection="1">
      <alignment horizontal="right" vertical="center"/>
      <protection locked="0"/>
    </xf>
    <xf numFmtId="0" fontId="62" fillId="23" borderId="0" xfId="0" applyFont="1" applyFill="1" applyAlignment="1" applyProtection="1">
      <alignment vertical="center"/>
      <protection locked="0"/>
    </xf>
    <xf numFmtId="0" fontId="63" fillId="23" borderId="0" xfId="0" applyFont="1" applyFill="1" applyAlignment="1">
      <alignment vertical="center"/>
    </xf>
    <xf numFmtId="0" fontId="64" fillId="20" borderId="10" xfId="0" applyFont="1" applyFill="1" applyBorder="1" applyAlignment="1">
      <alignment horizontal="left" vertical="center" indent="1"/>
    </xf>
    <xf numFmtId="1" fontId="54" fillId="21" borderId="11" xfId="0" applyNumberFormat="1" applyFont="1" applyFill="1" applyBorder="1" applyAlignment="1">
      <alignment horizontal="right" vertical="center" indent="1"/>
    </xf>
    <xf numFmtId="1" fontId="54" fillId="20" borderId="10" xfId="0" applyNumberFormat="1" applyFont="1" applyFill="1" applyBorder="1" applyAlignment="1">
      <alignment horizontal="right" vertical="center" indent="1"/>
    </xf>
    <xf numFmtId="1" fontId="54" fillId="20" borderId="12" xfId="0" applyNumberFormat="1" applyFont="1" applyFill="1" applyBorder="1" applyAlignment="1">
      <alignment horizontal="center" vertical="center"/>
    </xf>
    <xf numFmtId="1" fontId="54" fillId="0" borderId="10" xfId="0" applyNumberFormat="1" applyFont="1" applyBorder="1" applyAlignment="1">
      <alignment horizontal="center" vertical="center"/>
    </xf>
    <xf numFmtId="0" fontId="42" fillId="27" borderId="14" xfId="0" applyFont="1" applyFill="1" applyBorder="1" applyAlignment="1">
      <alignment horizontal="left" vertical="center" indent="1"/>
    </xf>
    <xf numFmtId="0" fontId="37" fillId="0" borderId="0" xfId="0" applyFont="1" applyAlignment="1">
      <alignment vertical="center"/>
    </xf>
    <xf numFmtId="0" fontId="56" fillId="0" borderId="0" xfId="0" applyFont="1" applyAlignment="1">
      <alignment vertical="center"/>
    </xf>
    <xf numFmtId="0" fontId="54" fillId="0" borderId="0" xfId="0" applyFont="1" applyAlignment="1">
      <alignment vertical="center"/>
    </xf>
    <xf numFmtId="0" fontId="57" fillId="0" borderId="0" xfId="0" applyFont="1" applyAlignment="1">
      <alignment vertical="center"/>
    </xf>
    <xf numFmtId="0" fontId="65" fillId="23" borderId="0" xfId="0" applyFont="1" applyFill="1"/>
    <xf numFmtId="0" fontId="66" fillId="23" borderId="0" xfId="0" applyFont="1" applyFill="1" applyAlignment="1">
      <alignment vertical="center"/>
    </xf>
    <xf numFmtId="0" fontId="68" fillId="25" borderId="0" xfId="0" applyFont="1" applyFill="1" applyAlignment="1" applyProtection="1">
      <alignment horizontal="left" vertical="center" indent="1"/>
      <protection locked="0"/>
    </xf>
    <xf numFmtId="0" fontId="67" fillId="23" borderId="0" xfId="0" applyFont="1" applyFill="1" applyAlignment="1">
      <alignment horizontal="right" vertical="center" indent="1"/>
    </xf>
    <xf numFmtId="0" fontId="67" fillId="22" borderId="35" xfId="0" applyFont="1" applyFill="1" applyBorder="1" applyAlignment="1" applyProtection="1">
      <alignment horizontal="center" vertical="center"/>
      <protection locked="0"/>
    </xf>
    <xf numFmtId="0" fontId="69" fillId="23" borderId="39" xfId="0" applyFont="1" applyFill="1" applyBorder="1" applyAlignment="1">
      <alignment vertical="center"/>
    </xf>
    <xf numFmtId="0" fontId="69" fillId="23" borderId="0" xfId="0" applyFont="1" applyFill="1" applyAlignment="1">
      <alignment vertical="center"/>
    </xf>
    <xf numFmtId="0" fontId="69" fillId="23" borderId="40" xfId="0" applyFont="1" applyFill="1" applyBorder="1" applyAlignment="1">
      <alignment vertical="center"/>
    </xf>
    <xf numFmtId="0" fontId="70" fillId="24" borderId="0" xfId="0" applyFont="1" applyFill="1" applyAlignment="1" applyProtection="1">
      <alignment horizontal="left" vertical="center" indent="1"/>
      <protection locked="0"/>
    </xf>
    <xf numFmtId="0" fontId="27" fillId="0" borderId="0" xfId="34" applyFont="1" applyAlignment="1" applyProtection="1"/>
    <xf numFmtId="0" fontId="71" fillId="0" borderId="0" xfId="0" applyFont="1"/>
    <xf numFmtId="0" fontId="72" fillId="0" borderId="0" xfId="0" applyFont="1" applyAlignment="1">
      <alignment horizontal="left" wrapText="1"/>
    </xf>
    <xf numFmtId="0" fontId="72" fillId="0" borderId="0" xfId="0" applyFont="1" applyAlignment="1">
      <alignment wrapText="1"/>
    </xf>
    <xf numFmtId="0" fontId="73" fillId="0" borderId="0" xfId="0" applyFont="1" applyAlignment="1">
      <alignment vertical="center"/>
    </xf>
    <xf numFmtId="0" fontId="72" fillId="0" borderId="0" xfId="0" applyFont="1" applyAlignment="1">
      <alignment vertical="center" wrapText="1"/>
    </xf>
    <xf numFmtId="0" fontId="1" fillId="0" borderId="0" xfId="0" applyFont="1" applyAlignment="1">
      <alignment vertical="center"/>
    </xf>
    <xf numFmtId="0" fontId="73" fillId="0" borderId="0" xfId="0" applyFont="1"/>
    <xf numFmtId="0" fontId="74" fillId="0" borderId="0" xfId="0" applyFont="1" applyAlignment="1">
      <alignment vertical="center" wrapText="1"/>
    </xf>
    <xf numFmtId="0" fontId="76" fillId="0" borderId="0" xfId="0" applyFont="1"/>
    <xf numFmtId="0" fontId="27" fillId="0" borderId="0" xfId="34" applyFont="1" applyFill="1" applyBorder="1" applyAlignment="1" applyProtection="1">
      <alignment vertical="center"/>
    </xf>
    <xf numFmtId="0" fontId="77" fillId="0" borderId="0" xfId="0" applyFont="1" applyAlignment="1">
      <alignment horizontal="right"/>
    </xf>
    <xf numFmtId="0" fontId="72" fillId="0" borderId="0" xfId="0" applyFont="1"/>
    <xf numFmtId="0" fontId="76" fillId="0" borderId="0" xfId="0" applyFont="1" applyAlignment="1">
      <alignment horizontal="right"/>
    </xf>
    <xf numFmtId="0" fontId="79" fillId="0" borderId="0" xfId="0" applyFont="1" applyAlignment="1">
      <alignment vertical="center" wrapText="1"/>
    </xf>
    <xf numFmtId="0" fontId="72" fillId="0" borderId="0" xfId="0" applyFont="1" applyAlignment="1">
      <alignment horizontal="left" vertical="center" wrapText="1"/>
    </xf>
    <xf numFmtId="0" fontId="72" fillId="0" borderId="0" xfId="0" applyFont="1" applyAlignment="1">
      <alignment horizontal="left" indent="1"/>
    </xf>
    <xf numFmtId="0" fontId="79" fillId="0" borderId="0" xfId="0" applyFont="1"/>
    <xf numFmtId="0" fontId="77" fillId="0" borderId="0" xfId="0" applyFont="1" applyAlignment="1">
      <alignment horizontal="left" wrapText="1"/>
    </xf>
    <xf numFmtId="0" fontId="26" fillId="0" borderId="0" xfId="0" quotePrefix="1" applyFont="1" applyAlignment="1">
      <alignment horizontal="left" indent="1"/>
    </xf>
    <xf numFmtId="0" fontId="72" fillId="0" borderId="0" xfId="0" quotePrefix="1" applyFont="1" applyAlignment="1">
      <alignment horizontal="left" wrapText="1" indent="1"/>
    </xf>
    <xf numFmtId="0" fontId="72" fillId="0" borderId="0" xfId="0" quotePrefix="1" applyFont="1" applyAlignment="1">
      <alignment wrapText="1"/>
    </xf>
    <xf numFmtId="0" fontId="42" fillId="24" borderId="0" xfId="0" applyFont="1" applyFill="1" applyAlignment="1">
      <alignment horizontal="center" vertical="center"/>
    </xf>
    <xf numFmtId="0" fontId="2" fillId="0" borderId="0" xfId="34" applyNumberFormat="1" applyFill="1" applyBorder="1" applyAlignment="1" applyProtection="1">
      <alignment vertical="center"/>
    </xf>
    <xf numFmtId="0" fontId="67" fillId="23" borderId="33" xfId="0" applyFont="1" applyFill="1" applyBorder="1" applyAlignment="1">
      <alignment horizontal="center" vertical="center"/>
    </xf>
    <xf numFmtId="0" fontId="67" fillId="23" borderId="13" xfId="0" applyFont="1" applyFill="1" applyBorder="1" applyAlignment="1">
      <alignment horizontal="center" vertical="center"/>
    </xf>
    <xf numFmtId="0" fontId="67" fillId="23" borderId="34" xfId="0" applyFont="1" applyFill="1" applyBorder="1" applyAlignment="1">
      <alignment horizontal="center" vertical="center"/>
    </xf>
    <xf numFmtId="167" fontId="48" fillId="23" borderId="33" xfId="0" applyNumberFormat="1" applyFont="1" applyFill="1" applyBorder="1" applyAlignment="1">
      <alignment horizontal="center" vertical="center"/>
    </xf>
    <xf numFmtId="167" fontId="48" fillId="23" borderId="13" xfId="0" applyNumberFormat="1" applyFont="1" applyFill="1" applyBorder="1" applyAlignment="1">
      <alignment horizontal="center" vertical="center"/>
    </xf>
    <xf numFmtId="167" fontId="48" fillId="23" borderId="34" xfId="0" applyNumberFormat="1" applyFont="1" applyFill="1" applyBorder="1" applyAlignment="1">
      <alignment horizontal="center" vertical="center"/>
    </xf>
    <xf numFmtId="167" fontId="48" fillId="23" borderId="27" xfId="0" applyNumberFormat="1" applyFont="1" applyFill="1" applyBorder="1" applyAlignment="1">
      <alignment horizontal="center" vertical="center"/>
    </xf>
    <xf numFmtId="167" fontId="48" fillId="23" borderId="28" xfId="0" applyNumberFormat="1" applyFont="1" applyFill="1" applyBorder="1" applyAlignment="1">
      <alignment horizontal="center" vertical="center"/>
    </xf>
    <xf numFmtId="0" fontId="67" fillId="23" borderId="29" xfId="0" applyFont="1" applyFill="1" applyBorder="1" applyAlignment="1">
      <alignment horizontal="center" vertical="center"/>
    </xf>
    <xf numFmtId="0" fontId="67" fillId="23" borderId="30" xfId="0" applyFont="1" applyFill="1" applyBorder="1" applyAlignment="1">
      <alignment horizontal="center" vertical="center"/>
    </xf>
    <xf numFmtId="167" fontId="48" fillId="23" borderId="29" xfId="0" applyNumberFormat="1" applyFont="1" applyFill="1" applyBorder="1" applyAlignment="1">
      <alignment horizontal="center" vertical="center"/>
    </xf>
    <xf numFmtId="167" fontId="48" fillId="23" borderId="30" xfId="0" applyNumberFormat="1" applyFont="1" applyFill="1" applyBorder="1" applyAlignment="1">
      <alignment horizontal="center" vertical="center"/>
    </xf>
    <xf numFmtId="0" fontId="67" fillId="23" borderId="27" xfId="0" applyFont="1" applyFill="1" applyBorder="1" applyAlignment="1">
      <alignment horizontal="center" vertical="center"/>
    </xf>
    <xf numFmtId="0" fontId="67" fillId="23" borderId="28" xfId="0" applyFont="1" applyFill="1" applyBorder="1" applyAlignment="1">
      <alignment horizontal="center" vertical="center"/>
    </xf>
    <xf numFmtId="0" fontId="67" fillId="23" borderId="31" xfId="0" applyFont="1" applyFill="1" applyBorder="1" applyAlignment="1">
      <alignment horizontal="center" vertical="center"/>
    </xf>
    <xf numFmtId="0" fontId="67" fillId="23" borderId="32" xfId="0" applyFont="1" applyFill="1" applyBorder="1" applyAlignment="1">
      <alignment horizontal="center" vertical="center"/>
    </xf>
    <xf numFmtId="167" fontId="48" fillId="23" borderId="31" xfId="0" applyNumberFormat="1" applyFont="1" applyFill="1" applyBorder="1" applyAlignment="1">
      <alignment horizontal="center" vertical="center"/>
    </xf>
    <xf numFmtId="167" fontId="48" fillId="23" borderId="32" xfId="0" applyNumberFormat="1" applyFont="1" applyFill="1" applyBorder="1" applyAlignment="1">
      <alignment horizontal="center" vertical="center"/>
    </xf>
    <xf numFmtId="0" fontId="81" fillId="24" borderId="0" xfId="34" applyFont="1" applyFill="1" applyAlignment="1" applyProtection="1">
      <alignment horizontal="left" vertical="center"/>
    </xf>
    <xf numFmtId="0" fontId="67" fillId="23" borderId="25" xfId="0" applyFont="1" applyFill="1" applyBorder="1" applyAlignment="1">
      <alignment horizontal="center" vertical="center"/>
    </xf>
    <xf numFmtId="0" fontId="67" fillId="23" borderId="26" xfId="0" applyFont="1" applyFill="1" applyBorder="1" applyAlignment="1">
      <alignment horizontal="center" vertical="center"/>
    </xf>
    <xf numFmtId="167" fontId="48" fillId="23" borderId="25" xfId="0" applyNumberFormat="1" applyFont="1" applyFill="1" applyBorder="1" applyAlignment="1">
      <alignment horizontal="center" vertical="center"/>
    </xf>
    <xf numFmtId="167" fontId="48" fillId="23" borderId="26" xfId="0" applyNumberFormat="1" applyFont="1" applyFill="1" applyBorder="1" applyAlignment="1">
      <alignment horizontal="center" vertical="center"/>
    </xf>
    <xf numFmtId="0" fontId="67" fillId="23" borderId="20" xfId="0" applyFont="1" applyFill="1" applyBorder="1" applyAlignment="1">
      <alignment horizontal="center" vertical="center"/>
    </xf>
    <xf numFmtId="0" fontId="67" fillId="23" borderId="22" xfId="0" applyFont="1" applyFill="1" applyBorder="1" applyAlignment="1">
      <alignment horizontal="center" vertical="center"/>
    </xf>
    <xf numFmtId="164" fontId="67" fillId="22" borderId="36" xfId="0" applyNumberFormat="1" applyFont="1" applyFill="1" applyBorder="1" applyAlignment="1" applyProtection="1">
      <alignment horizontal="center" vertical="center" shrinkToFit="1"/>
      <protection locked="0"/>
    </xf>
    <xf numFmtId="164" fontId="67" fillId="22" borderId="37" xfId="0" applyNumberFormat="1" applyFont="1" applyFill="1" applyBorder="1" applyAlignment="1" applyProtection="1">
      <alignment horizontal="center" vertical="center" shrinkToFit="1"/>
      <protection locked="0"/>
    </xf>
    <xf numFmtId="164" fontId="67" fillId="22" borderId="38" xfId="0" applyNumberFormat="1" applyFont="1" applyFill="1" applyBorder="1" applyAlignment="1" applyProtection="1">
      <alignment horizontal="center" vertical="center" shrinkToFit="1"/>
      <protection locked="0"/>
    </xf>
    <xf numFmtId="0" fontId="67" fillId="23" borderId="21" xfId="0" applyFont="1" applyFill="1" applyBorder="1" applyAlignment="1">
      <alignment horizontal="center" vertical="center"/>
    </xf>
    <xf numFmtId="167" fontId="48" fillId="23" borderId="20" xfId="0" applyNumberFormat="1" applyFont="1" applyFill="1" applyBorder="1" applyAlignment="1">
      <alignment horizontal="center" vertical="center"/>
    </xf>
    <xf numFmtId="167" fontId="48" fillId="23" borderId="22" xfId="0" applyNumberFormat="1" applyFont="1" applyFill="1" applyBorder="1" applyAlignment="1">
      <alignment horizontal="center" vertical="center"/>
    </xf>
    <xf numFmtId="167" fontId="48" fillId="23" borderId="21" xfId="0" applyNumberFormat="1" applyFont="1" applyFill="1" applyBorder="1" applyAlignment="1">
      <alignment horizontal="center" vertical="center"/>
    </xf>
    <xf numFmtId="0" fontId="67" fillId="23" borderId="23" xfId="0" applyFont="1" applyFill="1" applyBorder="1" applyAlignment="1">
      <alignment horizontal="center" vertical="center"/>
    </xf>
    <xf numFmtId="0" fontId="67" fillId="23" borderId="24" xfId="0" applyFont="1" applyFill="1" applyBorder="1" applyAlignment="1">
      <alignment horizontal="center" vertical="center"/>
    </xf>
    <xf numFmtId="167" fontId="48" fillId="23" borderId="23" xfId="0" applyNumberFormat="1" applyFont="1" applyFill="1" applyBorder="1" applyAlignment="1">
      <alignment horizontal="center" vertical="center"/>
    </xf>
    <xf numFmtId="167" fontId="48" fillId="23" borderId="24" xfId="0" applyNumberFormat="1" applyFont="1" applyFill="1" applyBorder="1" applyAlignment="1">
      <alignment horizontal="center" vertical="center"/>
    </xf>
    <xf numFmtId="0" fontId="71" fillId="0" borderId="0" xfId="0" applyFont="1" applyAlignment="1">
      <alignment horizontal="left"/>
    </xf>
  </cellXfs>
  <cellStyles count="44">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34" builtinId="8"/>
    <cellStyle name="Input" xfId="35" builtinId="20" customBuiltin="1"/>
    <cellStyle name="Linked Cell" xfId="36" builtinId="24" customBuiltin="1"/>
    <cellStyle name="Neutral" xfId="37" builtinId="28" customBuiltin="1"/>
    <cellStyle name="Normal" xfId="0" builtinId="0"/>
    <cellStyle name="Note" xfId="38" builtinId="10" customBuiltin="1"/>
    <cellStyle name="Output" xfId="39" builtinId="21" customBuiltin="1"/>
    <cellStyle name="Percent" xfId="40" builtinId="5"/>
    <cellStyle name="Title" xfId="41" builtinId="15" customBuiltin="1"/>
    <cellStyle name="Total" xfId="42" builtinId="25" customBuiltin="1"/>
    <cellStyle name="Warning Text" xfId="43" builtinId="11" customBuiltin="1"/>
  </cellStyles>
  <dxfs count="4">
    <dxf>
      <fill>
        <patternFill>
          <bgColor rgb="FF0070C0"/>
        </patternFill>
      </fill>
    </dxf>
    <dxf>
      <fill>
        <patternFill>
          <bgColor theme="0" tint="-0.499984740745262"/>
        </patternFill>
      </fill>
    </dxf>
    <dxf>
      <border>
        <left style="thin">
          <color theme="9" tint="-0.24994659260841701"/>
        </left>
        <right style="thin">
          <color theme="9" tint="-0.24994659260841701"/>
        </right>
        <vertical/>
        <horizontal/>
      </border>
    </dxf>
    <dxf>
      <font>
        <color theme="0"/>
      </font>
      <fill>
        <patternFill>
          <bgColor theme="9" tint="-0.24994659260841701"/>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99FF99"/>
      <rgbColor rgb="000000FF"/>
      <rgbColor rgb="00FFFF00"/>
      <rgbColor rgb="00DE3018"/>
      <rgbColor rgb="0053D4C9"/>
      <rgbColor rgb="006B0C00"/>
      <rgbColor rgb="00006500"/>
      <rgbColor rgb="00182C63"/>
      <rgbColor rgb="00819C00"/>
      <rgbColor rgb="00C9B783"/>
      <rgbColor rgb="00007F74"/>
      <rgbColor rgb="00EAEAEA"/>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6699FF"/>
      <rgbColor rgb="00CCECFF"/>
      <rgbColor rgb="00D6F4D9"/>
      <rgbColor rgb="00FFFFCC"/>
      <rgbColor rgb="0099CCFF"/>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FFCCCC"/>
      <color rgb="FFFF9900"/>
      <color rgb="FF91D0FF"/>
      <color rgb="FFCC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croll" dx="22" fmlaLink="$I$4" horiz="1" max="100" min="1" page="0"/>
</file>

<file path=xl/drawings/drawing1.xml><?xml version="1.0" encoding="utf-8"?>
<xdr:wsDr xmlns:xdr="http://schemas.openxmlformats.org/drawingml/2006/spreadsheetDrawing" xmlns:a="http://schemas.openxmlformats.org/drawingml/2006/main">
  <xdr:twoCellAnchor editAs="absolute">
    <xdr:from>
      <xdr:col>8</xdr:col>
      <xdr:colOff>180975</xdr:colOff>
      <xdr:row>5</xdr:row>
      <xdr:rowOff>104775</xdr:rowOff>
    </xdr:from>
    <xdr:to>
      <xdr:col>29</xdr:col>
      <xdr:colOff>38100</xdr:colOff>
      <xdr:row>9</xdr:row>
      <xdr:rowOff>180975</xdr:rowOff>
    </xdr:to>
    <xdr:sp macro="" textlink="">
      <xdr:nvSpPr>
        <xdr:cNvPr id="8236" name="Text Box 44" hidden="1">
          <a:extLst>
            <a:ext uri="{FF2B5EF4-FFF2-40B4-BE49-F238E27FC236}">
              <a16:creationId xmlns:a16="http://schemas.microsoft.com/office/drawing/2014/main" id="{00000000-0008-0000-0000-00002C200000}"/>
            </a:ext>
          </a:extLst>
        </xdr:cNvPr>
        <xdr:cNvSpPr txBox="1">
          <a:spLocks noChangeArrowheads="1"/>
        </xdr:cNvSpPr>
      </xdr:nvSpPr>
      <xdr:spPr bwMode="auto">
        <a:xfrm>
          <a:off x="4953000" y="1371600"/>
          <a:ext cx="3419475" cy="1104900"/>
        </a:xfrm>
        <a:prstGeom prst="rect">
          <a:avLst/>
        </a:prstGeom>
        <a:solidFill>
          <a:srgbClr val="FFFFE1"/>
        </a:solidFill>
        <a:ln w="9525">
          <a:solidFill>
            <a:srgbClr val="000000"/>
          </a:solidFill>
          <a:miter lim="800000"/>
          <a:headEnd/>
          <a:tailEnd/>
        </a:ln>
        <a:effectLst>
          <a:outerShdw dist="35921" dir="2700000" algn="ctr" rotWithShape="0">
            <a:srgbClr val="000000"/>
          </a:outerShdw>
        </a:effectLst>
        <a:extLst>
          <a:ext uri="{53640926-AAD7-44D8-BBD7-CCE9431645EC}">
            <a14:shadowObscured xmlns:a14="http://schemas.microsoft.com/office/drawing/2010/main" val="1"/>
          </a:ext>
        </a:extLst>
      </xdr:spPr>
    </xdr:sp>
    <xdr:clientData/>
  </xdr:twoCellAnchor>
  <mc:AlternateContent xmlns:mc="http://schemas.openxmlformats.org/markup-compatibility/2006">
    <mc:Choice xmlns:a14="http://schemas.microsoft.com/office/drawing/2010/main" Requires="a14">
      <xdr:twoCellAnchor editAs="oneCell">
        <xdr:from>
          <xdr:col>10</xdr:col>
          <xdr:colOff>7620</xdr:colOff>
          <xdr:row>1</xdr:row>
          <xdr:rowOff>38100</xdr:rowOff>
        </xdr:from>
        <xdr:to>
          <xdr:col>28</xdr:col>
          <xdr:colOff>99060</xdr:colOff>
          <xdr:row>1</xdr:row>
          <xdr:rowOff>228600</xdr:rowOff>
        </xdr:to>
        <xdr:sp macro="" textlink="">
          <xdr:nvSpPr>
            <xdr:cNvPr id="8238" name="Scroll Bar 46" hidden="1">
              <a:extLst>
                <a:ext uri="{63B3BB69-23CF-44E3-9099-C40C66FF867C}">
                  <a14:compatExt spid="_x0000_s8238"/>
                </a:ext>
                <a:ext uri="{FF2B5EF4-FFF2-40B4-BE49-F238E27FC236}">
                  <a16:creationId xmlns:a16="http://schemas.microsoft.com/office/drawing/2014/main" id="{00000000-0008-0000-0000-00002E200000}"/>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wsDr>
</file>

<file path=xl/theme/theme1.xml><?xml version="1.0" encoding="utf-8"?>
<a:theme xmlns:a="http://schemas.openxmlformats.org/drawingml/2006/main" name="Office Theme">
  <a:themeElements>
    <a:clrScheme name="v42-Gantt">
      <a:dk1>
        <a:sysClr val="windowText" lastClr="000000"/>
      </a:dk1>
      <a:lt1>
        <a:sysClr val="window" lastClr="FFFFFF"/>
      </a:lt1>
      <a:dk2>
        <a:srgbClr val="3B8741"/>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8">
    <pageSetUpPr fitToPage="1"/>
  </sheetPr>
  <dimension ref="A1:ET46"/>
  <sheetViews>
    <sheetView showGridLines="0" tabSelected="1" zoomScaleNormal="100" workbookViewId="0">
      <pane ySplit="7" topLeftCell="A8" activePane="bottomLeft" state="frozen"/>
      <selection pane="bottomLeft" activeCell="AD1" sqref="AD1:AR1"/>
    </sheetView>
  </sheetViews>
  <sheetFormatPr defaultColWidth="9.109375" defaultRowHeight="13.2" x14ac:dyDescent="0.25"/>
  <cols>
    <col min="1" max="1" width="5.88671875" style="10" customWidth="1"/>
    <col min="2" max="2" width="21.109375" style="10" customWidth="1"/>
    <col min="3" max="3" width="7.88671875" style="10" customWidth="1"/>
    <col min="4" max="4" width="6.88671875" style="10" hidden="1" customWidth="1"/>
    <col min="5" max="6" width="12" style="10" customWidth="1"/>
    <col min="7" max="7" width="6" style="10" customWidth="1"/>
    <col min="8" max="8" width="6.6640625" style="10" customWidth="1"/>
    <col min="9" max="9" width="5.88671875" style="10" customWidth="1"/>
    <col min="10" max="10" width="1.44140625" style="10" customWidth="1"/>
    <col min="11" max="66" width="2.44140625" style="10" customWidth="1"/>
    <col min="67" max="16384" width="9.109375" style="10"/>
  </cols>
  <sheetData>
    <row r="1" spans="1:150" s="32" customFormat="1" ht="33" customHeight="1" x14ac:dyDescent="0.25">
      <c r="A1" s="113" t="s">
        <v>2</v>
      </c>
      <c r="B1" s="31"/>
      <c r="C1" s="31"/>
      <c r="D1" s="31"/>
      <c r="E1" s="31"/>
      <c r="F1" s="31"/>
      <c r="G1" s="136"/>
      <c r="K1" s="33"/>
      <c r="AD1" s="156"/>
      <c r="AE1" s="156"/>
      <c r="AF1" s="156"/>
      <c r="AG1" s="156"/>
      <c r="AH1" s="156"/>
      <c r="AI1" s="156"/>
      <c r="AJ1" s="156"/>
      <c r="AK1" s="156"/>
      <c r="AL1" s="156"/>
      <c r="AM1" s="156"/>
      <c r="AN1" s="156"/>
      <c r="AO1" s="156"/>
      <c r="AP1" s="156"/>
      <c r="AQ1" s="156"/>
      <c r="AR1" s="156"/>
    </row>
    <row r="2" spans="1:150" s="49" customFormat="1" ht="21" customHeight="1" x14ac:dyDescent="0.25">
      <c r="A2" s="107" t="s">
        <v>0</v>
      </c>
      <c r="B2" s="46"/>
      <c r="C2" s="46"/>
      <c r="D2" s="47"/>
      <c r="E2" s="46"/>
      <c r="F2" s="48"/>
    </row>
    <row r="3" spans="1:150" s="94" customFormat="1" ht="6.75" customHeight="1" thickBot="1" x14ac:dyDescent="0.25">
      <c r="A3" s="90"/>
      <c r="B3" s="91"/>
      <c r="C3" s="91"/>
      <c r="D3" s="92"/>
      <c r="E3" s="91"/>
      <c r="F3" s="93"/>
      <c r="K3" s="110"/>
      <c r="L3" s="111"/>
      <c r="M3" s="111"/>
      <c r="N3" s="111"/>
      <c r="O3" s="111"/>
      <c r="P3" s="111"/>
      <c r="Q3" s="112"/>
      <c r="R3" s="110"/>
      <c r="S3" s="111"/>
      <c r="T3" s="111"/>
      <c r="U3" s="111"/>
      <c r="V3" s="111"/>
      <c r="W3" s="111"/>
      <c r="X3" s="112"/>
      <c r="Y3" s="110"/>
      <c r="Z3" s="111"/>
      <c r="AA3" s="111"/>
      <c r="AB3" s="111"/>
      <c r="AC3" s="111"/>
      <c r="AD3" s="111"/>
      <c r="AE3" s="112"/>
      <c r="AF3" s="110"/>
      <c r="AG3" s="111"/>
      <c r="AH3" s="111"/>
      <c r="AI3" s="111"/>
      <c r="AJ3" s="111"/>
      <c r="AK3" s="111"/>
      <c r="AL3" s="112"/>
      <c r="AM3" s="110"/>
      <c r="AN3" s="111"/>
      <c r="AO3" s="111"/>
      <c r="AP3" s="111"/>
      <c r="AQ3" s="111"/>
      <c r="AR3" s="111"/>
      <c r="AS3" s="112"/>
      <c r="AT3" s="110"/>
      <c r="AU3" s="111"/>
      <c r="AV3" s="111"/>
      <c r="AW3" s="111"/>
      <c r="AX3" s="111"/>
      <c r="AY3" s="111"/>
      <c r="AZ3" s="112"/>
      <c r="BA3" s="110"/>
      <c r="BB3" s="111"/>
      <c r="BC3" s="111"/>
      <c r="BD3" s="111"/>
      <c r="BE3" s="111"/>
      <c r="BF3" s="111"/>
      <c r="BG3" s="112"/>
      <c r="BH3" s="110"/>
      <c r="BI3" s="111"/>
      <c r="BJ3" s="111"/>
      <c r="BK3" s="111"/>
      <c r="BL3" s="111"/>
      <c r="BM3" s="111"/>
      <c r="BN3" s="112"/>
    </row>
    <row r="4" spans="1:150" s="105" customFormat="1" ht="19.5" customHeight="1" thickBot="1" x14ac:dyDescent="0.3">
      <c r="B4" s="108" t="s">
        <v>92</v>
      </c>
      <c r="C4" s="163">
        <v>43129</v>
      </c>
      <c r="D4" s="164"/>
      <c r="E4" s="165"/>
      <c r="H4" s="108" t="s">
        <v>39</v>
      </c>
      <c r="I4" s="109">
        <v>1</v>
      </c>
      <c r="K4" s="161" t="str">
        <f>"Week "&amp;(K6-($C$4-WEEKDAY($C$4,1)+2))/7+1</f>
        <v>Week 1</v>
      </c>
      <c r="L4" s="139"/>
      <c r="M4" s="139"/>
      <c r="N4" s="139"/>
      <c r="O4" s="139"/>
      <c r="P4" s="139"/>
      <c r="Q4" s="166"/>
      <c r="R4" s="161" t="str">
        <f>"Week "&amp;(R6-($C$4-WEEKDAY($C$4,1)+2))/7+1</f>
        <v>Week 2</v>
      </c>
      <c r="S4" s="139"/>
      <c r="T4" s="139"/>
      <c r="U4" s="139"/>
      <c r="V4" s="139"/>
      <c r="W4" s="139"/>
      <c r="X4" s="162"/>
      <c r="Y4" s="170" t="str">
        <f>"Week "&amp;(Y6-($C$4-WEEKDAY($C$4,1)+2))/7+1</f>
        <v>Week 3</v>
      </c>
      <c r="Z4" s="139"/>
      <c r="AA4" s="139"/>
      <c r="AB4" s="139"/>
      <c r="AC4" s="139"/>
      <c r="AD4" s="139"/>
      <c r="AE4" s="171"/>
      <c r="AF4" s="157" t="str">
        <f>"Week "&amp;(AF6-($C$4-WEEKDAY($C$4,1)+2))/7+1</f>
        <v>Week 4</v>
      </c>
      <c r="AG4" s="139"/>
      <c r="AH4" s="139"/>
      <c r="AI4" s="139"/>
      <c r="AJ4" s="139"/>
      <c r="AK4" s="139"/>
      <c r="AL4" s="158"/>
      <c r="AM4" s="150" t="str">
        <f>"Week "&amp;(AM6-($C$4-WEEKDAY($C$4,1)+2))/7+1</f>
        <v>Week 5</v>
      </c>
      <c r="AN4" s="139"/>
      <c r="AO4" s="139"/>
      <c r="AP4" s="139"/>
      <c r="AQ4" s="139"/>
      <c r="AR4" s="139"/>
      <c r="AS4" s="151"/>
      <c r="AT4" s="146" t="str">
        <f>"Week "&amp;(AT6-($C$4-WEEKDAY($C$4,1)+2))/7+1</f>
        <v>Week 6</v>
      </c>
      <c r="AU4" s="139"/>
      <c r="AV4" s="139"/>
      <c r="AW4" s="139"/>
      <c r="AX4" s="139"/>
      <c r="AY4" s="139"/>
      <c r="AZ4" s="147"/>
      <c r="BA4" s="152" t="str">
        <f>"Week "&amp;(BA6-($C$4-WEEKDAY($C$4,1)+2))/7+1</f>
        <v>Week 7</v>
      </c>
      <c r="BB4" s="139"/>
      <c r="BC4" s="139"/>
      <c r="BD4" s="139"/>
      <c r="BE4" s="139"/>
      <c r="BF4" s="139"/>
      <c r="BG4" s="153"/>
      <c r="BH4" s="138" t="str">
        <f>"Week "&amp;(BH6-($C$4-WEEKDAY($C$4,1)+2))/7+1</f>
        <v>Week 8</v>
      </c>
      <c r="BI4" s="139"/>
      <c r="BJ4" s="139"/>
      <c r="BK4" s="139"/>
      <c r="BL4" s="139"/>
      <c r="BM4" s="139"/>
      <c r="BN4" s="140"/>
    </row>
    <row r="5" spans="1:150" s="45" customFormat="1" ht="19.5" customHeight="1" thickBot="1" x14ac:dyDescent="0.3">
      <c r="A5" s="106"/>
      <c r="B5" s="108" t="s">
        <v>40</v>
      </c>
      <c r="C5" s="163"/>
      <c r="D5" s="164"/>
      <c r="E5" s="165"/>
      <c r="F5" s="106"/>
      <c r="G5" s="106"/>
      <c r="H5" s="106"/>
      <c r="I5" s="106"/>
      <c r="K5" s="167">
        <f>K6</f>
        <v>43129</v>
      </c>
      <c r="L5" s="142"/>
      <c r="M5" s="142"/>
      <c r="N5" s="142"/>
      <c r="O5" s="142"/>
      <c r="P5" s="142"/>
      <c r="Q5" s="169"/>
      <c r="R5" s="167">
        <f>R6</f>
        <v>43136</v>
      </c>
      <c r="S5" s="142"/>
      <c r="T5" s="142"/>
      <c r="U5" s="142"/>
      <c r="V5" s="142"/>
      <c r="W5" s="142"/>
      <c r="X5" s="168"/>
      <c r="Y5" s="172">
        <f>Y6</f>
        <v>43143</v>
      </c>
      <c r="Z5" s="142"/>
      <c r="AA5" s="142"/>
      <c r="AB5" s="142"/>
      <c r="AC5" s="142"/>
      <c r="AD5" s="142"/>
      <c r="AE5" s="173"/>
      <c r="AF5" s="159">
        <f>AF6</f>
        <v>43150</v>
      </c>
      <c r="AG5" s="142"/>
      <c r="AH5" s="142"/>
      <c r="AI5" s="142"/>
      <c r="AJ5" s="142"/>
      <c r="AK5" s="142"/>
      <c r="AL5" s="160"/>
      <c r="AM5" s="144">
        <f>AM6</f>
        <v>43157</v>
      </c>
      <c r="AN5" s="142"/>
      <c r="AO5" s="142"/>
      <c r="AP5" s="142"/>
      <c r="AQ5" s="142"/>
      <c r="AR5" s="142"/>
      <c r="AS5" s="145"/>
      <c r="AT5" s="148">
        <f>AT6</f>
        <v>43164</v>
      </c>
      <c r="AU5" s="142"/>
      <c r="AV5" s="142"/>
      <c r="AW5" s="142"/>
      <c r="AX5" s="142"/>
      <c r="AY5" s="142"/>
      <c r="AZ5" s="149"/>
      <c r="BA5" s="154">
        <f>BA6</f>
        <v>43171</v>
      </c>
      <c r="BB5" s="142"/>
      <c r="BC5" s="142"/>
      <c r="BD5" s="142"/>
      <c r="BE5" s="142"/>
      <c r="BF5" s="142"/>
      <c r="BG5" s="155"/>
      <c r="BH5" s="141">
        <f>BH6</f>
        <v>43178</v>
      </c>
      <c r="BI5" s="142"/>
      <c r="BJ5" s="142"/>
      <c r="BK5" s="142"/>
      <c r="BL5" s="142"/>
      <c r="BM5" s="142"/>
      <c r="BN5" s="143"/>
    </row>
    <row r="6" spans="1:150" s="43" customFormat="1" ht="14.25" customHeight="1" x14ac:dyDescent="0.25">
      <c r="K6" s="54">
        <f>C4-WEEKDAY(C4,1)+2+7*(I4-1)</f>
        <v>43129</v>
      </c>
      <c r="L6" s="44">
        <f t="shared" ref="L6:AQ6" si="0">K6+1</f>
        <v>43130</v>
      </c>
      <c r="M6" s="44">
        <f t="shared" si="0"/>
        <v>43131</v>
      </c>
      <c r="N6" s="44">
        <f t="shared" si="0"/>
        <v>43132</v>
      </c>
      <c r="O6" s="44">
        <f t="shared" si="0"/>
        <v>43133</v>
      </c>
      <c r="P6" s="44">
        <f t="shared" si="0"/>
        <v>43134</v>
      </c>
      <c r="Q6" s="55">
        <f t="shared" si="0"/>
        <v>43135</v>
      </c>
      <c r="R6" s="54">
        <f t="shared" si="0"/>
        <v>43136</v>
      </c>
      <c r="S6" s="44">
        <f t="shared" si="0"/>
        <v>43137</v>
      </c>
      <c r="T6" s="44">
        <f t="shared" si="0"/>
        <v>43138</v>
      </c>
      <c r="U6" s="44">
        <f t="shared" ref="U6" si="1">T6+1</f>
        <v>43139</v>
      </c>
      <c r="V6" s="44">
        <f t="shared" ref="V6" si="2">U6+1</f>
        <v>43140</v>
      </c>
      <c r="W6" s="44">
        <f t="shared" ref="W6" si="3">V6+1</f>
        <v>43141</v>
      </c>
      <c r="X6" s="56">
        <f t="shared" si="0"/>
        <v>43142</v>
      </c>
      <c r="Y6" s="57">
        <f t="shared" si="0"/>
        <v>43143</v>
      </c>
      <c r="Z6" s="44">
        <f t="shared" si="0"/>
        <v>43144</v>
      </c>
      <c r="AA6" s="44">
        <f t="shared" si="0"/>
        <v>43145</v>
      </c>
      <c r="AB6" s="44">
        <f t="shared" si="0"/>
        <v>43146</v>
      </c>
      <c r="AC6" s="44">
        <f t="shared" si="0"/>
        <v>43147</v>
      </c>
      <c r="AD6" s="44">
        <f t="shared" si="0"/>
        <v>43148</v>
      </c>
      <c r="AE6" s="58">
        <f t="shared" si="0"/>
        <v>43149</v>
      </c>
      <c r="AF6" s="59">
        <f t="shared" si="0"/>
        <v>43150</v>
      </c>
      <c r="AG6" s="44">
        <f t="shared" si="0"/>
        <v>43151</v>
      </c>
      <c r="AH6" s="44">
        <f t="shared" si="0"/>
        <v>43152</v>
      </c>
      <c r="AI6" s="44">
        <f t="shared" si="0"/>
        <v>43153</v>
      </c>
      <c r="AJ6" s="44">
        <f t="shared" si="0"/>
        <v>43154</v>
      </c>
      <c r="AK6" s="44">
        <f t="shared" si="0"/>
        <v>43155</v>
      </c>
      <c r="AL6" s="60">
        <f t="shared" si="0"/>
        <v>43156</v>
      </c>
      <c r="AM6" s="61">
        <f t="shared" si="0"/>
        <v>43157</v>
      </c>
      <c r="AN6" s="44">
        <f t="shared" si="0"/>
        <v>43158</v>
      </c>
      <c r="AO6" s="44">
        <f t="shared" si="0"/>
        <v>43159</v>
      </c>
      <c r="AP6" s="44">
        <f t="shared" si="0"/>
        <v>43160</v>
      </c>
      <c r="AQ6" s="44">
        <f t="shared" si="0"/>
        <v>43161</v>
      </c>
      <c r="AR6" s="44">
        <f t="shared" ref="AR6:BN6" si="4">AQ6+1</f>
        <v>43162</v>
      </c>
      <c r="AS6" s="62">
        <f t="shared" si="4"/>
        <v>43163</v>
      </c>
      <c r="AT6" s="63">
        <f t="shared" si="4"/>
        <v>43164</v>
      </c>
      <c r="AU6" s="44">
        <f t="shared" si="4"/>
        <v>43165</v>
      </c>
      <c r="AV6" s="44">
        <f t="shared" si="4"/>
        <v>43166</v>
      </c>
      <c r="AW6" s="44">
        <f t="shared" si="4"/>
        <v>43167</v>
      </c>
      <c r="AX6" s="44">
        <f t="shared" si="4"/>
        <v>43168</v>
      </c>
      <c r="AY6" s="44">
        <f t="shared" si="4"/>
        <v>43169</v>
      </c>
      <c r="AZ6" s="64">
        <f t="shared" si="4"/>
        <v>43170</v>
      </c>
      <c r="BA6" s="65">
        <f t="shared" si="4"/>
        <v>43171</v>
      </c>
      <c r="BB6" s="44">
        <f t="shared" si="4"/>
        <v>43172</v>
      </c>
      <c r="BC6" s="44">
        <f t="shared" si="4"/>
        <v>43173</v>
      </c>
      <c r="BD6" s="44">
        <f t="shared" si="4"/>
        <v>43174</v>
      </c>
      <c r="BE6" s="44">
        <f t="shared" si="4"/>
        <v>43175</v>
      </c>
      <c r="BF6" s="44">
        <f t="shared" si="4"/>
        <v>43176</v>
      </c>
      <c r="BG6" s="66">
        <f t="shared" si="4"/>
        <v>43177</v>
      </c>
      <c r="BH6" s="67">
        <f t="shared" si="4"/>
        <v>43178</v>
      </c>
      <c r="BI6" s="44">
        <f t="shared" si="4"/>
        <v>43179</v>
      </c>
      <c r="BJ6" s="44">
        <f t="shared" si="4"/>
        <v>43180</v>
      </c>
      <c r="BK6" s="44">
        <f t="shared" si="4"/>
        <v>43181</v>
      </c>
      <c r="BL6" s="44">
        <f t="shared" si="4"/>
        <v>43182</v>
      </c>
      <c r="BM6" s="44">
        <f t="shared" si="4"/>
        <v>43183</v>
      </c>
      <c r="BN6" s="68">
        <f t="shared" si="4"/>
        <v>43184</v>
      </c>
    </row>
    <row r="7" spans="1:150" s="42" customFormat="1" ht="30" customHeight="1" thickBot="1" x14ac:dyDescent="0.25">
      <c r="A7" s="37" t="s">
        <v>1</v>
      </c>
      <c r="B7" s="37" t="s">
        <v>31</v>
      </c>
      <c r="C7" s="38" t="s">
        <v>32</v>
      </c>
      <c r="D7" s="38" t="s">
        <v>38</v>
      </c>
      <c r="E7" s="39" t="s">
        <v>33</v>
      </c>
      <c r="F7" s="39" t="s">
        <v>34</v>
      </c>
      <c r="G7" s="38" t="s">
        <v>35</v>
      </c>
      <c r="H7" s="38" t="s">
        <v>36</v>
      </c>
      <c r="I7" s="73" t="s">
        <v>37</v>
      </c>
      <c r="J7" s="36"/>
      <c r="K7" s="51" t="str">
        <f t="shared" ref="K7:AP7" si="5">CHOOSE(WEEKDAY(K6,1),"S","M","T","W","T","F","S")</f>
        <v>M</v>
      </c>
      <c r="L7" s="40" t="str">
        <f t="shared" si="5"/>
        <v>T</v>
      </c>
      <c r="M7" s="40" t="str">
        <f t="shared" si="5"/>
        <v>W</v>
      </c>
      <c r="N7" s="40" t="str">
        <f t="shared" si="5"/>
        <v>T</v>
      </c>
      <c r="O7" s="40" t="str">
        <f t="shared" si="5"/>
        <v>F</v>
      </c>
      <c r="P7" s="40" t="str">
        <f t="shared" si="5"/>
        <v>S</v>
      </c>
      <c r="Q7" s="52" t="str">
        <f t="shared" si="5"/>
        <v>S</v>
      </c>
      <c r="R7" s="51" t="str">
        <f t="shared" si="5"/>
        <v>M</v>
      </c>
      <c r="S7" s="40" t="str">
        <f t="shared" si="5"/>
        <v>T</v>
      </c>
      <c r="T7" s="40" t="str">
        <f t="shared" si="5"/>
        <v>W</v>
      </c>
      <c r="U7" s="40" t="str">
        <f t="shared" ref="U7:W7" si="6">CHOOSE(WEEKDAY(U6,1),"S","M","T","W","T","F","S")</f>
        <v>T</v>
      </c>
      <c r="V7" s="40" t="str">
        <f t="shared" si="6"/>
        <v>F</v>
      </c>
      <c r="W7" s="40" t="str">
        <f t="shared" si="6"/>
        <v>S</v>
      </c>
      <c r="X7" s="52" t="str">
        <f t="shared" si="5"/>
        <v>S</v>
      </c>
      <c r="Y7" s="50" t="str">
        <f t="shared" si="5"/>
        <v>M</v>
      </c>
      <c r="Z7" s="40" t="str">
        <f t="shared" si="5"/>
        <v>T</v>
      </c>
      <c r="AA7" s="40" t="str">
        <f t="shared" si="5"/>
        <v>W</v>
      </c>
      <c r="AB7" s="40" t="str">
        <f t="shared" si="5"/>
        <v>T</v>
      </c>
      <c r="AC7" s="40" t="str">
        <f t="shared" si="5"/>
        <v>F</v>
      </c>
      <c r="AD7" s="40" t="str">
        <f t="shared" si="5"/>
        <v>S</v>
      </c>
      <c r="AE7" s="53" t="str">
        <f t="shared" si="5"/>
        <v>S</v>
      </c>
      <c r="AF7" s="51" t="str">
        <f t="shared" si="5"/>
        <v>M</v>
      </c>
      <c r="AG7" s="40" t="str">
        <f t="shared" si="5"/>
        <v>T</v>
      </c>
      <c r="AH7" s="40" t="str">
        <f t="shared" si="5"/>
        <v>W</v>
      </c>
      <c r="AI7" s="40" t="str">
        <f t="shared" si="5"/>
        <v>T</v>
      </c>
      <c r="AJ7" s="40" t="str">
        <f t="shared" si="5"/>
        <v>F</v>
      </c>
      <c r="AK7" s="40" t="str">
        <f t="shared" si="5"/>
        <v>S</v>
      </c>
      <c r="AL7" s="52" t="str">
        <f t="shared" si="5"/>
        <v>S</v>
      </c>
      <c r="AM7" s="51" t="str">
        <f t="shared" si="5"/>
        <v>M</v>
      </c>
      <c r="AN7" s="40" t="str">
        <f t="shared" si="5"/>
        <v>T</v>
      </c>
      <c r="AO7" s="40" t="str">
        <f t="shared" si="5"/>
        <v>W</v>
      </c>
      <c r="AP7" s="40" t="str">
        <f t="shared" si="5"/>
        <v>T</v>
      </c>
      <c r="AQ7" s="40" t="str">
        <f t="shared" ref="AQ7:BN7" si="7">CHOOSE(WEEKDAY(AQ6,1),"S","M","T","W","T","F","S")</f>
        <v>F</v>
      </c>
      <c r="AR7" s="40" t="str">
        <f t="shared" si="7"/>
        <v>S</v>
      </c>
      <c r="AS7" s="52" t="str">
        <f t="shared" si="7"/>
        <v>S</v>
      </c>
      <c r="AT7" s="51" t="str">
        <f t="shared" si="7"/>
        <v>M</v>
      </c>
      <c r="AU7" s="40" t="str">
        <f t="shared" si="7"/>
        <v>T</v>
      </c>
      <c r="AV7" s="40" t="str">
        <f t="shared" si="7"/>
        <v>W</v>
      </c>
      <c r="AW7" s="40" t="str">
        <f t="shared" si="7"/>
        <v>T</v>
      </c>
      <c r="AX7" s="40" t="str">
        <f t="shared" si="7"/>
        <v>F</v>
      </c>
      <c r="AY7" s="40" t="str">
        <f t="shared" si="7"/>
        <v>S</v>
      </c>
      <c r="AZ7" s="52" t="str">
        <f t="shared" si="7"/>
        <v>S</v>
      </c>
      <c r="BA7" s="51" t="str">
        <f t="shared" si="7"/>
        <v>M</v>
      </c>
      <c r="BB7" s="40" t="str">
        <f t="shared" si="7"/>
        <v>T</v>
      </c>
      <c r="BC7" s="40" t="str">
        <f t="shared" si="7"/>
        <v>W</v>
      </c>
      <c r="BD7" s="40" t="str">
        <f t="shared" si="7"/>
        <v>T</v>
      </c>
      <c r="BE7" s="40" t="str">
        <f t="shared" si="7"/>
        <v>F</v>
      </c>
      <c r="BF7" s="40" t="str">
        <f t="shared" si="7"/>
        <v>S</v>
      </c>
      <c r="BG7" s="52" t="str">
        <f t="shared" si="7"/>
        <v>S</v>
      </c>
      <c r="BH7" s="51" t="str">
        <f t="shared" si="7"/>
        <v>M</v>
      </c>
      <c r="BI7" s="40" t="str">
        <f t="shared" si="7"/>
        <v>T</v>
      </c>
      <c r="BJ7" s="40" t="str">
        <f t="shared" si="7"/>
        <v>W</v>
      </c>
      <c r="BK7" s="40" t="str">
        <f t="shared" si="7"/>
        <v>T</v>
      </c>
      <c r="BL7" s="40" t="str">
        <f t="shared" si="7"/>
        <v>F</v>
      </c>
      <c r="BM7" s="40" t="str">
        <f t="shared" si="7"/>
        <v>S</v>
      </c>
      <c r="BN7" s="52" t="str">
        <f t="shared" si="7"/>
        <v>S</v>
      </c>
      <c r="BO7" s="41"/>
      <c r="BP7" s="41"/>
      <c r="BQ7" s="41"/>
      <c r="BR7" s="41"/>
      <c r="BS7" s="41"/>
      <c r="BT7" s="41"/>
      <c r="BU7" s="41"/>
      <c r="BV7" s="41"/>
      <c r="BW7" s="41"/>
      <c r="BX7" s="41"/>
      <c r="BY7" s="41"/>
      <c r="BZ7" s="41"/>
      <c r="CA7" s="41"/>
      <c r="CB7" s="41"/>
      <c r="CC7" s="41"/>
      <c r="CD7" s="41"/>
      <c r="CE7" s="41"/>
      <c r="CF7" s="41"/>
      <c r="CG7" s="41"/>
      <c r="CH7" s="41"/>
      <c r="CI7" s="41"/>
      <c r="CJ7" s="41"/>
      <c r="CK7" s="41"/>
      <c r="CL7" s="41"/>
      <c r="CM7" s="41"/>
      <c r="CN7" s="41"/>
      <c r="CO7" s="41"/>
      <c r="CP7" s="41"/>
      <c r="CQ7" s="41"/>
      <c r="CR7" s="41"/>
      <c r="CS7" s="41"/>
      <c r="CT7" s="41"/>
      <c r="CU7" s="41"/>
      <c r="CV7" s="41"/>
      <c r="CW7" s="41"/>
      <c r="CX7" s="41"/>
      <c r="CY7" s="41"/>
      <c r="CZ7" s="41"/>
      <c r="DA7" s="41"/>
      <c r="DB7" s="41"/>
      <c r="DC7" s="41"/>
      <c r="DD7" s="41"/>
      <c r="DE7" s="41"/>
      <c r="DF7" s="41"/>
      <c r="DG7" s="41"/>
      <c r="DH7" s="41"/>
      <c r="DI7" s="41"/>
      <c r="DJ7" s="41"/>
      <c r="DK7" s="41"/>
      <c r="DL7" s="41"/>
      <c r="DM7" s="41"/>
      <c r="DN7" s="41"/>
      <c r="DO7" s="41"/>
      <c r="DP7" s="41"/>
      <c r="DQ7" s="41"/>
      <c r="DR7" s="41"/>
      <c r="DS7" s="41"/>
      <c r="DT7" s="41"/>
      <c r="DU7" s="41"/>
      <c r="DV7" s="41"/>
      <c r="DW7" s="41"/>
      <c r="DX7" s="41"/>
      <c r="DY7" s="41"/>
      <c r="DZ7" s="41"/>
      <c r="EA7" s="41"/>
      <c r="EB7" s="41"/>
      <c r="EC7" s="41"/>
      <c r="ED7" s="41"/>
      <c r="EE7" s="41"/>
      <c r="EF7" s="41"/>
      <c r="EG7" s="41"/>
      <c r="EH7" s="41"/>
      <c r="EI7" s="41"/>
      <c r="EJ7" s="41"/>
      <c r="EK7" s="41"/>
      <c r="EL7" s="41"/>
      <c r="EM7" s="41"/>
      <c r="EN7" s="41"/>
      <c r="EO7" s="41"/>
      <c r="EP7" s="41"/>
      <c r="EQ7" s="41"/>
      <c r="ER7" s="41"/>
      <c r="ES7" s="41"/>
      <c r="ET7" s="41"/>
    </row>
    <row r="8" spans="1:150" s="11" customFormat="1" ht="18" thickTop="1" x14ac:dyDescent="0.25">
      <c r="A8" s="83" t="str">
        <f>IF(ISERROR(VALUE(SUBSTITUTE(prevWBS,".",""))),"1",IF(ISERROR(FIND("`",SUBSTITUTE(prevWBS,".","`",1))),TEXT(VALUE(prevWBS)+1,"#"),TEXT(VALUE(LEFT(prevWBS,FIND("`",SUBSTITUTE(prevWBS,".","`",1))-1))+1,"#")))</f>
        <v>1</v>
      </c>
      <c r="B8" s="69" t="s">
        <v>8</v>
      </c>
      <c r="D8" s="12"/>
      <c r="E8" s="13"/>
      <c r="F8" s="13"/>
      <c r="G8" s="14"/>
      <c r="H8" s="15"/>
      <c r="I8" s="98"/>
      <c r="J8" s="86"/>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row>
    <row r="9" spans="1:150" s="18" customFormat="1" ht="17.399999999999999" x14ac:dyDescent="0.25">
      <c r="A9" s="84" t="str">
        <f t="shared" ref="A9:A17" si="8">IF(ISERROR(VALUE(SUBSTITUTE(prevWBS,".",""))),"0.1",IF(ISERROR(FIND("`",SUBSTITUTE(prevWBS,".","`",1))),prevWBS&amp;".1",LEFT(prevWBS,FIND("`",SUBSTITUTE(prevWBS,".","`",1)))&amp;IF(ISERROR(FIND("`",SUBSTITUTE(prevWBS,".","`",2))),VALUE(RIGHT(prevWBS,LEN(prevWBS)-FIND("`",SUBSTITUTE(prevWBS,".","`",1))))+1,VALUE(MID(prevWBS,FIND("`",SUBSTITUTE(prevWBS,".","`",1))+1,(FIND("`",SUBSTITUTE(prevWBS,".","`",2))-FIND("`",SUBSTITUTE(prevWBS,".","`",1))-1)))+1)))</f>
        <v>1.1</v>
      </c>
      <c r="B9" s="79" t="s">
        <v>9</v>
      </c>
      <c r="C9" s="80" t="s">
        <v>10</v>
      </c>
      <c r="D9" s="81"/>
      <c r="E9" s="78">
        <v>43129</v>
      </c>
      <c r="F9" s="74">
        <f t="shared" ref="F9:F17" si="9">IF(ISBLANK(E9)," - ",IF(G9=0,E9,E9+G9-1))</f>
        <v>43133</v>
      </c>
      <c r="G9" s="34">
        <v>5</v>
      </c>
      <c r="H9" s="35">
        <v>1</v>
      </c>
      <c r="I9" s="96">
        <f t="shared" ref="I9:I17" si="10">IF(OR(F9=0,E9=0),0,NETWORKDAYS(E9,F9))</f>
        <v>5</v>
      </c>
      <c r="J9" s="87"/>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row>
    <row r="10" spans="1:150" s="18" customFormat="1" ht="17.399999999999999" x14ac:dyDescent="0.25">
      <c r="A10" s="84" t="str">
        <f t="shared" si="8"/>
        <v>1.2</v>
      </c>
      <c r="B10" s="79" t="s">
        <v>9</v>
      </c>
      <c r="C10" s="80"/>
      <c r="D10" s="81"/>
      <c r="E10" s="78">
        <v>43134</v>
      </c>
      <c r="F10" s="74">
        <f t="shared" si="9"/>
        <v>43138</v>
      </c>
      <c r="G10" s="34">
        <v>5</v>
      </c>
      <c r="H10" s="35">
        <v>0.6</v>
      </c>
      <c r="I10" s="96">
        <f t="shared" si="10"/>
        <v>3</v>
      </c>
      <c r="J10" s="87"/>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row>
    <row r="11" spans="1:150" s="18" customFormat="1" ht="17.399999999999999" x14ac:dyDescent="0.25">
      <c r="A11" s="84" t="str">
        <f t="shared" si="8"/>
        <v>1.3</v>
      </c>
      <c r="B11" s="79" t="s">
        <v>9</v>
      </c>
      <c r="C11" s="80"/>
      <c r="D11" s="81"/>
      <c r="E11" s="78">
        <v>43139</v>
      </c>
      <c r="F11" s="74">
        <f t="shared" si="9"/>
        <v>43142</v>
      </c>
      <c r="G11" s="34">
        <v>4</v>
      </c>
      <c r="H11" s="35">
        <v>0</v>
      </c>
      <c r="I11" s="96">
        <f t="shared" si="10"/>
        <v>2</v>
      </c>
      <c r="J11" s="87"/>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row>
    <row r="12" spans="1:150" s="18" customFormat="1" ht="17.399999999999999" x14ac:dyDescent="0.25">
      <c r="A12" s="84" t="str">
        <f t="shared" si="8"/>
        <v>1.4</v>
      </c>
      <c r="B12" s="79" t="s">
        <v>9</v>
      </c>
      <c r="C12" s="80"/>
      <c r="D12" s="81"/>
      <c r="E12" s="78">
        <v>43132</v>
      </c>
      <c r="F12" s="74">
        <f t="shared" si="9"/>
        <v>43135</v>
      </c>
      <c r="G12" s="34">
        <v>4</v>
      </c>
      <c r="H12" s="35">
        <v>0.75</v>
      </c>
      <c r="I12" s="96">
        <f t="shared" si="10"/>
        <v>2</v>
      </c>
      <c r="J12" s="87"/>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row>
    <row r="13" spans="1:150" s="18" customFormat="1" ht="17.399999999999999" x14ac:dyDescent="0.25">
      <c r="A13" s="84" t="str">
        <f>IF(ISERROR(VALUE(SUBSTITUTE(prevWBS,".",""))),"0.0.1",IF(ISERROR(FIND("`",SUBSTITUTE(prevWBS,".","`",2))),prevWBS&amp;".1",LEFT(prevWBS,FIND("`",SUBSTITUTE(prevWBS,".","`",2)))&amp;IF(ISERROR(FIND("`",SUBSTITUTE(prevWBS,".","`",3))),VALUE(RIGHT(prevWBS,LEN(prevWBS)-FIND("`",SUBSTITUTE(prevWBS,".","`",2))))+1,VALUE(MID(prevWBS,FIND("`",SUBSTITUTE(prevWBS,".","`",2))+1,(FIND("`",SUBSTITUTE(prevWBS,".","`",3))-FIND("`",SUBSTITUTE(prevWBS,".","`",2))-1)))+1)))</f>
        <v>1.4.1</v>
      </c>
      <c r="B13" s="82" t="s">
        <v>93</v>
      </c>
      <c r="C13" s="80"/>
      <c r="D13" s="81"/>
      <c r="E13" s="78">
        <v>43133</v>
      </c>
      <c r="F13" s="74">
        <f t="shared" si="9"/>
        <v>43134</v>
      </c>
      <c r="G13" s="34">
        <v>2</v>
      </c>
      <c r="H13" s="35">
        <v>0.5</v>
      </c>
      <c r="I13" s="96">
        <f t="shared" si="10"/>
        <v>1</v>
      </c>
      <c r="J13" s="87"/>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row>
    <row r="14" spans="1:150" s="18" customFormat="1" ht="17.399999999999999" x14ac:dyDescent="0.25">
      <c r="A14" s="84" t="str">
        <f>IF(ISERROR(VALUE(SUBSTITUTE(prevWBS,".",""))),"0.0.1",IF(ISERROR(FIND("`",SUBSTITUTE(prevWBS,".","`",2))),prevWBS&amp;".1",LEFT(prevWBS,FIND("`",SUBSTITUTE(prevWBS,".","`",2)))&amp;IF(ISERROR(FIND("`",SUBSTITUTE(prevWBS,".","`",3))),VALUE(RIGHT(prevWBS,LEN(prevWBS)-FIND("`",SUBSTITUTE(prevWBS,".","`",2))))+1,VALUE(MID(prevWBS,FIND("`",SUBSTITUTE(prevWBS,".","`",2))+1,(FIND("`",SUBSTITUTE(prevWBS,".","`",3))-FIND("`",SUBSTITUTE(prevWBS,".","`",2))-1)))+1)))</f>
        <v>1.4.2</v>
      </c>
      <c r="B14" s="82" t="s">
        <v>93</v>
      </c>
      <c r="C14" s="80"/>
      <c r="D14" s="81"/>
      <c r="E14" s="78">
        <v>43135</v>
      </c>
      <c r="F14" s="74">
        <f t="shared" si="9"/>
        <v>43137</v>
      </c>
      <c r="G14" s="34">
        <v>3</v>
      </c>
      <c r="H14" s="35">
        <v>0.5</v>
      </c>
      <c r="I14" s="96">
        <f t="shared" si="10"/>
        <v>2</v>
      </c>
      <c r="J14" s="87"/>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row>
    <row r="15" spans="1:150" s="18" customFormat="1" ht="17.399999999999999" x14ac:dyDescent="0.25">
      <c r="A15" s="84" t="str">
        <f t="shared" si="8"/>
        <v>1.5</v>
      </c>
      <c r="B15" s="79" t="s">
        <v>9</v>
      </c>
      <c r="C15" s="80"/>
      <c r="D15" s="81"/>
      <c r="E15" s="78">
        <v>43136</v>
      </c>
      <c r="F15" s="74">
        <f t="shared" si="9"/>
        <v>43140</v>
      </c>
      <c r="G15" s="34">
        <v>5</v>
      </c>
      <c r="H15" s="35">
        <v>0</v>
      </c>
      <c r="I15" s="96">
        <f t="shared" si="10"/>
        <v>5</v>
      </c>
      <c r="J15" s="87"/>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row>
    <row r="16" spans="1:150" s="18" customFormat="1" ht="17.399999999999999" x14ac:dyDescent="0.25">
      <c r="A16" s="84" t="str">
        <f t="shared" si="8"/>
        <v>1.6</v>
      </c>
      <c r="B16" s="79" t="s">
        <v>9</v>
      </c>
      <c r="C16" s="80"/>
      <c r="D16" s="81"/>
      <c r="E16" s="78">
        <v>43134</v>
      </c>
      <c r="F16" s="74">
        <f t="shared" si="9"/>
        <v>43140</v>
      </c>
      <c r="G16" s="34">
        <v>7</v>
      </c>
      <c r="H16" s="35">
        <v>0</v>
      </c>
      <c r="I16" s="96">
        <f t="shared" si="10"/>
        <v>5</v>
      </c>
      <c r="J16" s="87"/>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row>
    <row r="17" spans="1:66" s="18" customFormat="1" ht="17.399999999999999" x14ac:dyDescent="0.25">
      <c r="A17" s="84" t="str">
        <f t="shared" si="8"/>
        <v>1.7</v>
      </c>
      <c r="B17" s="79" t="s">
        <v>9</v>
      </c>
      <c r="C17" s="80"/>
      <c r="D17" s="81"/>
      <c r="E17" s="78">
        <v>43141</v>
      </c>
      <c r="F17" s="74">
        <f t="shared" si="9"/>
        <v>43147</v>
      </c>
      <c r="G17" s="34">
        <v>7</v>
      </c>
      <c r="H17" s="35">
        <v>0</v>
      </c>
      <c r="I17" s="96">
        <f t="shared" si="10"/>
        <v>5</v>
      </c>
      <c r="J17" s="87"/>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row>
    <row r="18" spans="1:66" s="16" customFormat="1" ht="17.399999999999999" x14ac:dyDescent="0.25">
      <c r="A18" s="85" t="str">
        <f>IF(ISERROR(VALUE(SUBSTITUTE(prevWBS,".",""))),"1",IF(ISERROR(FIND("`",SUBSTITUTE(prevWBS,".","`",1))),TEXT(VALUE(prevWBS)+1,"#"),TEXT(VALUE(LEFT(prevWBS,FIND("`",SUBSTITUTE(prevWBS,".","`",1))-1))+1,"#")))</f>
        <v>2</v>
      </c>
      <c r="B18" s="70" t="s">
        <v>8</v>
      </c>
      <c r="D18" s="22"/>
      <c r="E18" s="71"/>
      <c r="F18" s="72"/>
      <c r="G18" s="23"/>
      <c r="H18" s="24"/>
      <c r="I18" s="97"/>
      <c r="J18" s="88"/>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row>
    <row r="19" spans="1:66" s="18" customFormat="1" ht="17.399999999999999" x14ac:dyDescent="0.25">
      <c r="A19" s="84"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2.1</v>
      </c>
      <c r="B19" s="21" t="s">
        <v>9</v>
      </c>
      <c r="D19" s="19"/>
      <c r="E19" s="78">
        <v>43141</v>
      </c>
      <c r="F19" s="74">
        <f t="shared" ref="F19:F23" si="11">IF(ISBLANK(E19)," - ",IF(G19=0,E19,E19+G19-1))</f>
        <v>43144</v>
      </c>
      <c r="G19" s="34">
        <v>4</v>
      </c>
      <c r="H19" s="35">
        <v>0</v>
      </c>
      <c r="I19" s="96">
        <f>IF(OR(F19=0,E19=0),0,NETWORKDAYS(E19,F19))</f>
        <v>2</v>
      </c>
      <c r="J19" s="87"/>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row>
    <row r="20" spans="1:66" s="18" customFormat="1" ht="17.399999999999999" x14ac:dyDescent="0.25">
      <c r="A20" s="84"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2.2</v>
      </c>
      <c r="B20" s="21" t="s">
        <v>9</v>
      </c>
      <c r="D20" s="19"/>
      <c r="E20" s="78">
        <v>43145</v>
      </c>
      <c r="F20" s="74">
        <f t="shared" si="11"/>
        <v>43147</v>
      </c>
      <c r="G20" s="34">
        <v>3</v>
      </c>
      <c r="H20" s="35">
        <v>0</v>
      </c>
      <c r="I20" s="96">
        <f>IF(OR(F20=0,E20=0),0,NETWORKDAYS(E20,F20))</f>
        <v>3</v>
      </c>
      <c r="J20" s="87"/>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row>
    <row r="21" spans="1:66" s="18" customFormat="1" ht="17.399999999999999" x14ac:dyDescent="0.25">
      <c r="A21" s="84"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2.3</v>
      </c>
      <c r="B21" s="21" t="s">
        <v>9</v>
      </c>
      <c r="D21" s="19"/>
      <c r="E21" s="78">
        <v>43145</v>
      </c>
      <c r="F21" s="74">
        <f t="shared" si="11"/>
        <v>43147</v>
      </c>
      <c r="G21" s="34">
        <v>3</v>
      </c>
      <c r="H21" s="35">
        <v>0</v>
      </c>
      <c r="I21" s="96">
        <f>IF(OR(F21=0,E21=0),0,NETWORKDAYS(E21,F21))</f>
        <v>3</v>
      </c>
      <c r="J21" s="87"/>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row>
    <row r="22" spans="1:66" s="18" customFormat="1" ht="17.399999999999999" x14ac:dyDescent="0.25">
      <c r="A22" s="84"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2.4</v>
      </c>
      <c r="B22" s="21" t="s">
        <v>9</v>
      </c>
      <c r="D22" s="19"/>
      <c r="E22" s="78">
        <v>43148</v>
      </c>
      <c r="F22" s="74">
        <f t="shared" si="11"/>
        <v>43153</v>
      </c>
      <c r="G22" s="34">
        <v>6</v>
      </c>
      <c r="H22" s="35">
        <v>0</v>
      </c>
      <c r="I22" s="96">
        <f>IF(OR(F22=0,E22=0),0,NETWORKDAYS(E22,F22))</f>
        <v>4</v>
      </c>
      <c r="J22" s="87"/>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row>
    <row r="23" spans="1:66" s="18" customFormat="1" ht="17.399999999999999" x14ac:dyDescent="0.25">
      <c r="A23" s="84"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2.5</v>
      </c>
      <c r="B23" s="21" t="s">
        <v>9</v>
      </c>
      <c r="D23" s="19"/>
      <c r="E23" s="78">
        <v>43154</v>
      </c>
      <c r="F23" s="74">
        <f t="shared" si="11"/>
        <v>43156</v>
      </c>
      <c r="G23" s="34">
        <v>3</v>
      </c>
      <c r="H23" s="35">
        <v>0</v>
      </c>
      <c r="I23" s="96">
        <f>IF(OR(F23=0,E23=0),0,NETWORKDAYS(E23,F23))</f>
        <v>1</v>
      </c>
      <c r="J23" s="87"/>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row>
    <row r="24" spans="1:66" s="16" customFormat="1" ht="17.399999999999999" x14ac:dyDescent="0.25">
      <c r="A24" s="85" t="str">
        <f>IF(ISERROR(VALUE(SUBSTITUTE(prevWBS,".",""))),"1",IF(ISERROR(FIND("`",SUBSTITUTE(prevWBS,".","`",1))),TEXT(VALUE(prevWBS)+1,"#"),TEXT(VALUE(LEFT(prevWBS,FIND("`",SUBSTITUTE(prevWBS,".","`",1))-1))+1,"#")))</f>
        <v>3</v>
      </c>
      <c r="B24" s="70" t="s">
        <v>8</v>
      </c>
      <c r="D24" s="22"/>
      <c r="E24" s="75"/>
      <c r="F24" s="76"/>
      <c r="G24" s="23"/>
      <c r="H24" s="24"/>
      <c r="I24" s="97"/>
      <c r="J24" s="88"/>
      <c r="K24" s="22"/>
      <c r="L24" s="22"/>
      <c r="M24" s="22"/>
      <c r="N24" s="22"/>
      <c r="O24" s="22"/>
      <c r="P24" s="22"/>
      <c r="Q24" s="22"/>
      <c r="R24" s="22"/>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row>
    <row r="25" spans="1:66" s="18" customFormat="1" ht="17.399999999999999" x14ac:dyDescent="0.25">
      <c r="A25" s="84"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3.1</v>
      </c>
      <c r="B25" s="21" t="s">
        <v>9</v>
      </c>
      <c r="D25" s="19"/>
      <c r="E25" s="78">
        <v>43141</v>
      </c>
      <c r="F25" s="74">
        <f t="shared" ref="F25:F29" si="12">IF(ISBLANK(E25)," - ",IF(G25=0,E25,E25+G25-1))</f>
        <v>43144</v>
      </c>
      <c r="G25" s="34">
        <v>4</v>
      </c>
      <c r="H25" s="35">
        <v>0</v>
      </c>
      <c r="I25" s="96">
        <f>IF(OR(F25=0,E25=0),0,NETWORKDAYS(E25,F25))</f>
        <v>2</v>
      </c>
      <c r="J25" s="87"/>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row>
    <row r="26" spans="1:66" s="18" customFormat="1" ht="17.399999999999999" x14ac:dyDescent="0.25">
      <c r="A26" s="84"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3.2</v>
      </c>
      <c r="B26" s="21" t="s">
        <v>9</v>
      </c>
      <c r="D26" s="19"/>
      <c r="E26" s="78">
        <v>43145</v>
      </c>
      <c r="F26" s="74">
        <f t="shared" si="12"/>
        <v>43147</v>
      </c>
      <c r="G26" s="34">
        <v>3</v>
      </c>
      <c r="H26" s="35">
        <v>0</v>
      </c>
      <c r="I26" s="96">
        <f>IF(OR(F26=0,E26=0),0,NETWORKDAYS(E26,F26))</f>
        <v>3</v>
      </c>
      <c r="J26" s="87"/>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row>
    <row r="27" spans="1:66" s="18" customFormat="1" ht="17.399999999999999" x14ac:dyDescent="0.25">
      <c r="A27" s="84"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3.3</v>
      </c>
      <c r="B27" s="21" t="s">
        <v>9</v>
      </c>
      <c r="D27" s="19"/>
      <c r="E27" s="78">
        <v>43145</v>
      </c>
      <c r="F27" s="74">
        <f t="shared" si="12"/>
        <v>43147</v>
      </c>
      <c r="G27" s="34">
        <v>3</v>
      </c>
      <c r="H27" s="35">
        <v>0</v>
      </c>
      <c r="I27" s="96">
        <f>IF(OR(F27=0,E27=0),0,NETWORKDAYS(E27,F27))</f>
        <v>3</v>
      </c>
      <c r="J27" s="87"/>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row>
    <row r="28" spans="1:66" s="18" customFormat="1" ht="17.399999999999999" x14ac:dyDescent="0.25">
      <c r="A28" s="84"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3.4</v>
      </c>
      <c r="B28" s="21" t="s">
        <v>9</v>
      </c>
      <c r="D28" s="19"/>
      <c r="E28" s="78">
        <v>43148</v>
      </c>
      <c r="F28" s="74">
        <f t="shared" si="12"/>
        <v>43153</v>
      </c>
      <c r="G28" s="34">
        <v>6</v>
      </c>
      <c r="H28" s="35">
        <v>0</v>
      </c>
      <c r="I28" s="96">
        <f>IF(OR(F28=0,E28=0),0,NETWORKDAYS(E28,F28))</f>
        <v>4</v>
      </c>
      <c r="J28" s="87"/>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row>
    <row r="29" spans="1:66" s="18" customFormat="1" ht="17.399999999999999" x14ac:dyDescent="0.25">
      <c r="A29" s="84"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3.5</v>
      </c>
      <c r="B29" s="21" t="s">
        <v>9</v>
      </c>
      <c r="D29" s="19"/>
      <c r="E29" s="78">
        <v>43154</v>
      </c>
      <c r="F29" s="74">
        <f t="shared" si="12"/>
        <v>43156</v>
      </c>
      <c r="G29" s="34">
        <v>3</v>
      </c>
      <c r="H29" s="35">
        <v>0</v>
      </c>
      <c r="I29" s="96">
        <f>IF(OR(F29=0,E29=0),0,NETWORKDAYS(E29,F29))</f>
        <v>1</v>
      </c>
      <c r="J29" s="87"/>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row>
    <row r="30" spans="1:66" s="16" customFormat="1" ht="17.399999999999999" x14ac:dyDescent="0.25">
      <c r="A30" s="85" t="str">
        <f>IF(ISERROR(VALUE(SUBSTITUTE(prevWBS,".",""))),"1",IF(ISERROR(FIND("`",SUBSTITUTE(prevWBS,".","`",1))),TEXT(VALUE(prevWBS)+1,"#"),TEXT(VALUE(LEFT(prevWBS,FIND("`",SUBSTITUTE(prevWBS,".","`",1))-1))+1,"#")))</f>
        <v>4</v>
      </c>
      <c r="B30" s="70" t="s">
        <v>8</v>
      </c>
      <c r="D30" s="22"/>
      <c r="E30" s="75"/>
      <c r="F30" s="76"/>
      <c r="G30" s="23"/>
      <c r="H30" s="24"/>
      <c r="I30" s="97"/>
      <c r="J30" s="88"/>
      <c r="K30" s="22"/>
      <c r="L30" s="22"/>
      <c r="M30" s="22"/>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row>
    <row r="31" spans="1:66" s="18" customFormat="1" ht="17.399999999999999" x14ac:dyDescent="0.25">
      <c r="A31" s="84"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4.1</v>
      </c>
      <c r="B31" s="21" t="s">
        <v>9</v>
      </c>
      <c r="D31" s="19"/>
      <c r="E31" s="78">
        <v>43129</v>
      </c>
      <c r="F31" s="74">
        <f t="shared" ref="F31:F35" si="13">IF(ISBLANK(E31)," - ",IF(G31=0,E31,E31+G31-1))</f>
        <v>43129</v>
      </c>
      <c r="G31" s="34">
        <v>1</v>
      </c>
      <c r="H31" s="35">
        <v>0</v>
      </c>
      <c r="I31" s="96">
        <f>IF(OR(F31=0,E31=0),0,NETWORKDAYS(E31,F31))</f>
        <v>1</v>
      </c>
      <c r="J31" s="87"/>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row>
    <row r="32" spans="1:66" s="18" customFormat="1" ht="17.399999999999999" x14ac:dyDescent="0.25">
      <c r="A32" s="84"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4.2</v>
      </c>
      <c r="B32" s="21" t="s">
        <v>9</v>
      </c>
      <c r="D32" s="19"/>
      <c r="E32" s="78">
        <v>43130</v>
      </c>
      <c r="F32" s="74">
        <f t="shared" si="13"/>
        <v>43130</v>
      </c>
      <c r="G32" s="34">
        <v>1</v>
      </c>
      <c r="H32" s="35">
        <v>0</v>
      </c>
      <c r="I32" s="96">
        <f>IF(OR(F32=0,E32=0),0,NETWORKDAYS(E32,F32))</f>
        <v>1</v>
      </c>
      <c r="J32" s="87"/>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row>
    <row r="33" spans="1:66" s="18" customFormat="1" ht="17.399999999999999" x14ac:dyDescent="0.25">
      <c r="A33" s="84"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4.3</v>
      </c>
      <c r="B33" s="21" t="s">
        <v>9</v>
      </c>
      <c r="D33" s="19"/>
      <c r="E33" s="78">
        <v>43131</v>
      </c>
      <c r="F33" s="74">
        <f t="shared" si="13"/>
        <v>43131</v>
      </c>
      <c r="G33" s="34">
        <v>1</v>
      </c>
      <c r="H33" s="35">
        <v>0</v>
      </c>
      <c r="I33" s="96">
        <f>IF(OR(F33=0,E33=0),0,NETWORKDAYS(E33,F33))</f>
        <v>1</v>
      </c>
      <c r="J33" s="87"/>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row>
    <row r="34" spans="1:66" s="18" customFormat="1" ht="17.399999999999999" x14ac:dyDescent="0.25">
      <c r="A34" s="84"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4.4</v>
      </c>
      <c r="B34" s="21" t="s">
        <v>9</v>
      </c>
      <c r="D34" s="19"/>
      <c r="E34" s="78">
        <v>43132</v>
      </c>
      <c r="F34" s="74">
        <f t="shared" si="13"/>
        <v>43132</v>
      </c>
      <c r="G34" s="34">
        <v>1</v>
      </c>
      <c r="H34" s="35">
        <v>0</v>
      </c>
      <c r="I34" s="96">
        <f>IF(OR(F34=0,E34=0),0,NETWORKDAYS(E34,F34))</f>
        <v>1</v>
      </c>
      <c r="J34" s="87"/>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row>
    <row r="35" spans="1:66" s="18" customFormat="1" ht="17.399999999999999" x14ac:dyDescent="0.25">
      <c r="A35" s="84"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4.5</v>
      </c>
      <c r="B35" s="21" t="s">
        <v>9</v>
      </c>
      <c r="D35" s="19"/>
      <c r="E35" s="78">
        <v>43133</v>
      </c>
      <c r="F35" s="74">
        <f t="shared" si="13"/>
        <v>43133</v>
      </c>
      <c r="G35" s="34">
        <v>1</v>
      </c>
      <c r="H35" s="35">
        <v>0</v>
      </c>
      <c r="I35" s="96">
        <f>IF(OR(F35=0,E35=0),0,NETWORKDAYS(E35,F35))</f>
        <v>1</v>
      </c>
      <c r="J35" s="87"/>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row>
    <row r="36" spans="1:66" s="28" customFormat="1" ht="17.399999999999999" x14ac:dyDescent="0.25">
      <c r="A36" s="17"/>
      <c r="B36" s="25"/>
      <c r="C36" s="25"/>
      <c r="D36" s="20"/>
      <c r="E36" s="77"/>
      <c r="F36" s="77"/>
      <c r="G36" s="26"/>
      <c r="H36" s="27"/>
      <c r="I36" s="99"/>
      <c r="J36" s="89"/>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row>
    <row r="37" spans="1:66" s="28" customFormat="1" ht="17.399999999999999" x14ac:dyDescent="0.25">
      <c r="A37" s="17"/>
      <c r="B37" s="25"/>
      <c r="C37" s="25"/>
      <c r="D37" s="20"/>
      <c r="E37" s="77"/>
      <c r="F37" s="77"/>
      <c r="G37" s="26"/>
      <c r="H37" s="27"/>
      <c r="I37" s="99"/>
      <c r="J37" s="89"/>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row>
    <row r="38" spans="1:66" s="29" customFormat="1" ht="27" customHeight="1" thickBot="1" x14ac:dyDescent="0.3">
      <c r="A38" s="100" t="s">
        <v>3</v>
      </c>
      <c r="B38" s="37"/>
      <c r="C38" s="37"/>
      <c r="D38" s="37"/>
      <c r="E38" s="37"/>
      <c r="F38" s="37"/>
      <c r="G38" s="37"/>
      <c r="H38" s="37"/>
      <c r="I38" s="37"/>
      <c r="J38" s="37"/>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row>
    <row r="39" spans="1:66" s="28" customFormat="1" ht="18" thickTop="1" x14ac:dyDescent="0.25">
      <c r="A39" s="101" t="s">
        <v>41</v>
      </c>
      <c r="E39" s="102"/>
      <c r="F39" s="102"/>
      <c r="I39" s="103"/>
      <c r="J39" s="104"/>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row>
    <row r="40" spans="1:66" s="28" customFormat="1" ht="17.399999999999999" x14ac:dyDescent="0.25">
      <c r="A40" s="85" t="str">
        <f>IF(ISERROR(VALUE(SUBSTITUTE(prevWBS,".",""))),"1",IF(ISERROR(FIND("`",SUBSTITUTE(prevWBS,".","`",1))),TEXT(VALUE(prevWBS)+1,"#"),TEXT(VALUE(LEFT(prevWBS,FIND("`",SUBSTITUTE(prevWBS,".","`",1))-1))+1,"#")))</f>
        <v>1</v>
      </c>
      <c r="B40" s="95" t="s">
        <v>27</v>
      </c>
      <c r="C40" s="16"/>
      <c r="D40" s="22"/>
      <c r="E40" s="75"/>
      <c r="F40" s="76"/>
      <c r="G40" s="23"/>
      <c r="H40" s="24"/>
      <c r="I40" s="97"/>
      <c r="J40" s="88"/>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row>
    <row r="41" spans="1:66" s="28" customFormat="1" ht="17.399999999999999" x14ac:dyDescent="0.25">
      <c r="A41" s="84"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1.1</v>
      </c>
      <c r="B41" s="21" t="s">
        <v>28</v>
      </c>
      <c r="C41" s="18"/>
      <c r="D41" s="19"/>
      <c r="E41" s="78"/>
      <c r="F41" s="74" t="str">
        <f>IF(ISBLANK(E41)," - ",IF(G41=0,E41,E41+G41-1))</f>
        <v xml:space="preserve"> - </v>
      </c>
      <c r="G41" s="34"/>
      <c r="H41" s="35">
        <v>0</v>
      </c>
      <c r="I41" s="96">
        <f>IF(OR(F41=0,E41=0),0,NETWORKDAYS(E41,F41))</f>
        <v>0</v>
      </c>
      <c r="J41" s="87"/>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row>
    <row r="42" spans="1:66" s="28" customFormat="1" ht="17.399999999999999" x14ac:dyDescent="0.25">
      <c r="A42" s="84" t="str">
        <f>IF(ISERROR(VALUE(SUBSTITUTE(prevWBS,".",""))),"0.0.1",IF(ISERROR(FIND("`",SUBSTITUTE(prevWBS,".","`",2))),prevWBS&amp;".1",LEFT(prevWBS,FIND("`",SUBSTITUTE(prevWBS,".","`",2)))&amp;IF(ISERROR(FIND("`",SUBSTITUTE(prevWBS,".","`",3))),VALUE(RIGHT(prevWBS,LEN(prevWBS)-FIND("`",SUBSTITUTE(prevWBS,".","`",2))))+1,VALUE(MID(prevWBS,FIND("`",SUBSTITUTE(prevWBS,".","`",2))+1,(FIND("`",SUBSTITUTE(prevWBS,".","`",3))-FIND("`",SUBSTITUTE(prevWBS,".","`",2))-1)))+1)))</f>
        <v>1.1.1</v>
      </c>
      <c r="B42" s="21" t="s">
        <v>29</v>
      </c>
      <c r="C42" s="18"/>
      <c r="D42" s="19"/>
      <c r="E42" s="78"/>
      <c r="F42" s="74" t="str">
        <f t="shared" ref="F42:F43" si="14">IF(ISBLANK(E42)," - ",IF(G42=0,E42,E42+G42-1))</f>
        <v xml:space="preserve"> - </v>
      </c>
      <c r="G42" s="34"/>
      <c r="H42" s="35">
        <v>0</v>
      </c>
      <c r="I42" s="96">
        <f t="shared" ref="I42:I43" si="15">IF(OR(F42=0,E42=0),0,NETWORKDAYS(E42,F42))</f>
        <v>0</v>
      </c>
      <c r="J42" s="87"/>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row>
    <row r="43" spans="1:66" s="28" customFormat="1" ht="17.399999999999999" x14ac:dyDescent="0.25">
      <c r="A43" s="84" t="str">
        <f>IF(ISERROR(VALUE(SUBSTITUTE(prevWBS,".",""))),"0.0.0.1",IF(ISERROR(FIND("`",SUBSTITUTE(prevWBS,".","`",3))),prevWBS&amp;".1",LEFT(prevWBS,FIND("`",SUBSTITUTE(prevWBS,".","`",3)))&amp;IF(ISERROR(FIND("`",SUBSTITUTE(prevWBS,".","`",4))),VALUE(RIGHT(prevWBS,LEN(prevWBS)-FIND("`",SUBSTITUTE(prevWBS,".","`",3))))+1,VALUE(MID(prevWBS,FIND("`",SUBSTITUTE(prevWBS,".","`",3))+1,(FIND("`",SUBSTITUTE(prevWBS,".","`",4))-FIND("`",SUBSTITUTE(prevWBS,".","`",3))-1)))+1)))</f>
        <v>1.1.1.1</v>
      </c>
      <c r="B43" s="21" t="s">
        <v>30</v>
      </c>
      <c r="C43" s="18"/>
      <c r="D43" s="19"/>
      <c r="E43" s="78"/>
      <c r="F43" s="74" t="str">
        <f t="shared" si="14"/>
        <v xml:space="preserve"> - </v>
      </c>
      <c r="G43" s="34"/>
      <c r="H43" s="35">
        <v>0</v>
      </c>
      <c r="I43" s="96">
        <f t="shared" si="15"/>
        <v>0</v>
      </c>
      <c r="J43" s="87"/>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row>
    <row r="44" spans="1:66" s="30" customFormat="1" ht="19.5" customHeight="1" x14ac:dyDescent="0.25">
      <c r="A44" s="137" t="str">
        <f>HYPERLINK("https://vertex42.link/HowToCreateAGanttChart","► Watch How to Create a Gantt Chart in Excel")</f>
        <v>► Watch How to Create a Gantt Chart in Excel</v>
      </c>
    </row>
    <row r="45" spans="1:66" ht="19.5" customHeight="1" x14ac:dyDescent="0.25"/>
    <row r="46" spans="1:66" ht="19.5" customHeight="1" x14ac:dyDescent="0.25"/>
  </sheetData>
  <sheetProtection formatCells="0" formatColumns="0" formatRows="0" insertRows="0" deleteRows="0"/>
  <mergeCells count="19">
    <mergeCell ref="AD1:AR1"/>
    <mergeCell ref="AF4:AL4"/>
    <mergeCell ref="AF5:AL5"/>
    <mergeCell ref="R4:X4"/>
    <mergeCell ref="C5:E5"/>
    <mergeCell ref="K4:Q4"/>
    <mergeCell ref="C4:E4"/>
    <mergeCell ref="R5:X5"/>
    <mergeCell ref="K5:Q5"/>
    <mergeCell ref="Y4:AE4"/>
    <mergeCell ref="Y5:AE5"/>
    <mergeCell ref="BH4:BN4"/>
    <mergeCell ref="BH5:BN5"/>
    <mergeCell ref="AM5:AS5"/>
    <mergeCell ref="AT4:AZ4"/>
    <mergeCell ref="AT5:AZ5"/>
    <mergeCell ref="AM4:AS4"/>
    <mergeCell ref="BA4:BG4"/>
    <mergeCell ref="BA5:BG5"/>
  </mergeCells>
  <phoneticPr fontId="3" type="noConversion"/>
  <conditionalFormatting sqref="H8:H37 H39:H43">
    <cfRule type="dataBar" priority="9">
      <dataBar>
        <cfvo type="num" val="0"/>
        <cfvo type="num" val="1"/>
        <color theme="0" tint="-0.249977111117893"/>
      </dataBar>
      <extLst>
        <ext xmlns:x14="http://schemas.microsoft.com/office/spreadsheetml/2009/9/main" uri="{B025F937-C7B1-47D3-B67F-A62EFF666E3E}">
          <x14:id>{0A58A75E-4698-465A-8593-F06B91A3A900}</x14:id>
        </ext>
      </extLst>
    </cfRule>
  </conditionalFormatting>
  <conditionalFormatting sqref="K6:BM7">
    <cfRule type="expression" dxfId="3" priority="46">
      <formula>K$6=TODAY()</formula>
    </cfRule>
  </conditionalFormatting>
  <conditionalFormatting sqref="K6:BN43">
    <cfRule type="expression" dxfId="2" priority="3">
      <formula>K$6=TODAY()</formula>
    </cfRule>
  </conditionalFormatting>
  <conditionalFormatting sqref="K8:BN43">
    <cfRule type="expression" dxfId="1" priority="49">
      <formula>AND($E8&lt;=K$6,ROUNDDOWN(($F8-$E8+1)*$H8,0)+$E8-1&gt;=K$6)</formula>
    </cfRule>
    <cfRule type="expression" dxfId="0" priority="50">
      <formula>AND(NOT(ISBLANK($E8)),$E8&lt;=K$6,$F8&gt;=K$6)</formula>
    </cfRule>
  </conditionalFormatting>
  <dataValidations count="1">
    <dataValidation allowBlank="1" showInputMessage="1" showErrorMessage="1" promptTitle="Display Week" prompt="Enter the week number to display first in the Gantt Chart. The weeks are numbered starting from the week containing the Start Date." sqref="I4" xr:uid="{00000000-0002-0000-0000-000000000000}"/>
  </dataValidations>
  <pageMargins left="0.25" right="0.25" top="0.5" bottom="0.5" header="0.5" footer="0.25"/>
  <pageSetup scale="61" fitToHeight="0" orientation="landscape" r:id="rId1"/>
  <headerFooter alignWithMargins="0"/>
  <ignoredErrors>
    <ignoredError sqref="H9:I9 A36:B37 B31 B32:B34 B25:B28 B19:B22 H13:I13 H14:I14 B39 B38 F18 F24 F30 E36:I39 I19 I16 I15 I11 I12 I10 E42:E43 E40:I40 H31:I34 H25:I28 H20:I22 H18:I18 H24:I24 H30:I30" unlockedFormula="1"/>
    <ignoredError sqref="A30 A24 A18"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8238" r:id="rId4" name="Scroll Bar 46">
              <controlPr defaultSize="0" print="0" autoPict="0">
                <anchor moveWithCells="1">
                  <from>
                    <xdr:col>10</xdr:col>
                    <xdr:colOff>7620</xdr:colOff>
                    <xdr:row>1</xdr:row>
                    <xdr:rowOff>38100</xdr:rowOff>
                  </from>
                  <to>
                    <xdr:col>28</xdr:col>
                    <xdr:colOff>99060</xdr:colOff>
                    <xdr:row>1</xdr:row>
                    <xdr:rowOff>228600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0A58A75E-4698-465A-8593-F06B91A3A900}">
            <x14:dataBar minLength="0" maxLength="100" gradient="0">
              <x14:cfvo type="num">
                <xm:f>0</xm:f>
              </x14:cfvo>
              <x14:cfvo type="num">
                <xm:f>1</xm:f>
              </x14:cfvo>
              <x14:negativeFillColor rgb="FFFF0000"/>
              <x14:axisColor rgb="FF000000"/>
            </x14:dataBar>
          </x14:cfRule>
          <xm:sqref>H8:H37 H39:H43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D93"/>
  <sheetViews>
    <sheetView showGridLines="0" topLeftCell="A105" workbookViewId="0">
      <selection activeCell="A35" sqref="A35:XFD35"/>
    </sheetView>
  </sheetViews>
  <sheetFormatPr defaultColWidth="8.88671875" defaultRowHeight="13.2" x14ac:dyDescent="0.25"/>
  <cols>
    <col min="1" max="1" width="5.5546875" style="1" customWidth="1"/>
    <col min="2" max="2" width="90.44140625" style="1" customWidth="1"/>
    <col min="3" max="3" width="16.44140625" style="1" bestFit="1" customWidth="1"/>
    <col min="4" max="16384" width="8.88671875" style="1"/>
  </cols>
  <sheetData>
    <row r="1" spans="1:4" ht="30" customHeight="1" x14ac:dyDescent="0.25">
      <c r="A1" s="8" t="s">
        <v>42</v>
      </c>
      <c r="B1" s="9"/>
    </row>
    <row r="2" spans="1:4" ht="13.8" x14ac:dyDescent="0.25">
      <c r="A2" s="114"/>
      <c r="B2" s="2"/>
    </row>
    <row r="3" spans="1:4" x14ac:dyDescent="0.25">
      <c r="B3" s="2"/>
    </row>
    <row r="4" spans="1:4" ht="17.399999999999999" x14ac:dyDescent="0.3">
      <c r="A4" s="115" t="s">
        <v>43</v>
      </c>
      <c r="B4" s="6"/>
    </row>
    <row r="5" spans="1:4" ht="55.2" x14ac:dyDescent="0.25">
      <c r="B5" s="116" t="s">
        <v>44</v>
      </c>
    </row>
    <row r="7" spans="1:4" ht="27.6" x14ac:dyDescent="0.25">
      <c r="B7" s="116" t="s">
        <v>24</v>
      </c>
    </row>
    <row r="9" spans="1:4" ht="13.8" x14ac:dyDescent="0.25">
      <c r="B9" s="114"/>
    </row>
    <row r="11" spans="1:4" ht="27.6" x14ac:dyDescent="0.25">
      <c r="B11" s="117" t="s">
        <v>26</v>
      </c>
    </row>
    <row r="13" spans="1:4" ht="17.399999999999999" x14ac:dyDescent="0.3">
      <c r="A13" s="174" t="s">
        <v>4</v>
      </c>
      <c r="B13" s="174"/>
    </row>
    <row r="15" spans="1:4" ht="17.399999999999999" x14ac:dyDescent="0.25">
      <c r="A15" s="118"/>
      <c r="B15" s="119" t="s">
        <v>45</v>
      </c>
      <c r="C15" s="120"/>
      <c r="D15" s="120"/>
    </row>
    <row r="16" spans="1:4" ht="17.399999999999999" x14ac:dyDescent="0.25">
      <c r="A16" s="118"/>
      <c r="B16" s="119" t="s">
        <v>46</v>
      </c>
      <c r="C16" s="120"/>
      <c r="D16" s="120"/>
    </row>
    <row r="17" spans="1:2" ht="17.399999999999999" x14ac:dyDescent="0.3">
      <c r="A17" s="121"/>
      <c r="B17" s="119" t="s">
        <v>47</v>
      </c>
    </row>
    <row r="18" spans="1:2" ht="17.399999999999999" x14ac:dyDescent="0.3">
      <c r="A18" s="121"/>
      <c r="B18" s="119" t="s">
        <v>48</v>
      </c>
    </row>
    <row r="19" spans="1:2" ht="27.6" x14ac:dyDescent="0.3">
      <c r="A19" s="121"/>
      <c r="B19" s="119" t="s">
        <v>94</v>
      </c>
    </row>
    <row r="20" spans="1:2" ht="17.399999999999999" x14ac:dyDescent="0.3">
      <c r="A20" s="121"/>
      <c r="B20" s="119" t="s">
        <v>49</v>
      </c>
    </row>
    <row r="21" spans="1:2" ht="17.399999999999999" x14ac:dyDescent="0.3">
      <c r="A21" s="121"/>
      <c r="B21" s="122" t="s">
        <v>50</v>
      </c>
    </row>
    <row r="22" spans="1:2" ht="17.399999999999999" x14ac:dyDescent="0.3">
      <c r="A22" s="121"/>
      <c r="B22" s="3"/>
    </row>
    <row r="23" spans="1:2" ht="17.399999999999999" x14ac:dyDescent="0.3">
      <c r="A23" s="174" t="s">
        <v>51</v>
      </c>
      <c r="B23" s="174"/>
    </row>
    <row r="24" spans="1:2" ht="41.4" x14ac:dyDescent="0.3">
      <c r="A24" s="121"/>
      <c r="B24" s="119" t="s">
        <v>52</v>
      </c>
    </row>
    <row r="25" spans="1:2" ht="17.399999999999999" x14ac:dyDescent="0.3">
      <c r="A25" s="121"/>
      <c r="B25" s="119"/>
    </row>
    <row r="26" spans="1:2" ht="17.399999999999999" x14ac:dyDescent="0.3">
      <c r="A26" s="121"/>
      <c r="B26" s="123" t="s">
        <v>53</v>
      </c>
    </row>
    <row r="27" spans="1:2" ht="17.399999999999999" x14ac:dyDescent="0.3">
      <c r="A27" s="121"/>
      <c r="B27" s="119" t="s">
        <v>54</v>
      </c>
    </row>
    <row r="28" spans="1:2" ht="27.6" x14ac:dyDescent="0.3">
      <c r="A28" s="121"/>
      <c r="B28" s="119" t="s">
        <v>55</v>
      </c>
    </row>
    <row r="29" spans="1:2" ht="17.399999999999999" x14ac:dyDescent="0.3">
      <c r="A29" s="121"/>
      <c r="B29" s="119"/>
    </row>
    <row r="30" spans="1:2" ht="17.399999999999999" x14ac:dyDescent="0.3">
      <c r="A30" s="121"/>
      <c r="B30" s="123" t="s">
        <v>56</v>
      </c>
    </row>
    <row r="31" spans="1:2" ht="17.399999999999999" x14ac:dyDescent="0.3">
      <c r="A31" s="121"/>
      <c r="B31" s="119" t="s">
        <v>57</v>
      </c>
    </row>
    <row r="32" spans="1:2" ht="17.399999999999999" x14ac:dyDescent="0.3">
      <c r="A32" s="121"/>
      <c r="B32" s="119" t="s">
        <v>58</v>
      </c>
    </row>
    <row r="33" spans="1:2" ht="17.399999999999999" x14ac:dyDescent="0.3">
      <c r="A33" s="121"/>
      <c r="B33" s="3"/>
    </row>
    <row r="34" spans="1:2" ht="27.6" x14ac:dyDescent="0.3">
      <c r="A34" s="121"/>
      <c r="B34" s="119" t="s">
        <v>59</v>
      </c>
    </row>
    <row r="35" spans="1:2" ht="17.399999999999999" x14ac:dyDescent="0.3">
      <c r="A35" s="121"/>
      <c r="B35" s="124"/>
    </row>
    <row r="36" spans="1:2" ht="17.399999999999999" x14ac:dyDescent="0.3">
      <c r="A36" s="121"/>
      <c r="B36" s="3"/>
    </row>
    <row r="37" spans="1:2" ht="17.399999999999999" x14ac:dyDescent="0.3">
      <c r="A37" s="174" t="s">
        <v>12</v>
      </c>
      <c r="B37" s="174"/>
    </row>
    <row r="38" spans="1:2" ht="27.6" x14ac:dyDescent="0.25">
      <c r="B38" s="119" t="s">
        <v>60</v>
      </c>
    </row>
    <row r="40" spans="1:2" ht="13.8" x14ac:dyDescent="0.25">
      <c r="B40" s="119" t="s">
        <v>61</v>
      </c>
    </row>
    <row r="42" spans="1:2" ht="27.6" x14ac:dyDescent="0.25">
      <c r="B42" s="119" t="s">
        <v>62</v>
      </c>
    </row>
    <row r="44" spans="1:2" ht="27.6" x14ac:dyDescent="0.25">
      <c r="B44" s="119" t="s">
        <v>63</v>
      </c>
    </row>
    <row r="45" spans="1:2" x14ac:dyDescent="0.25">
      <c r="B45" s="5"/>
    </row>
    <row r="46" spans="1:2" ht="27.6" x14ac:dyDescent="0.25">
      <c r="B46" s="119" t="s">
        <v>64</v>
      </c>
    </row>
    <row r="48" spans="1:2" ht="17.399999999999999" x14ac:dyDescent="0.3">
      <c r="A48" s="174" t="s">
        <v>7</v>
      </c>
      <c r="B48" s="174"/>
    </row>
    <row r="49" spans="1:2" ht="27.6" x14ac:dyDescent="0.25">
      <c r="B49" s="119" t="s">
        <v>65</v>
      </c>
    </row>
    <row r="51" spans="1:2" ht="13.8" x14ac:dyDescent="0.25">
      <c r="A51" s="125" t="s">
        <v>13</v>
      </c>
      <c r="B51" s="119" t="s">
        <v>14</v>
      </c>
    </row>
    <row r="52" spans="1:2" ht="13.8" x14ac:dyDescent="0.25">
      <c r="A52" s="125" t="s">
        <v>15</v>
      </c>
      <c r="B52" s="119" t="s">
        <v>16</v>
      </c>
    </row>
    <row r="53" spans="1:2" ht="13.8" x14ac:dyDescent="0.25">
      <c r="A53" s="125" t="s">
        <v>17</v>
      </c>
      <c r="B53" s="119" t="s">
        <v>18</v>
      </c>
    </row>
    <row r="54" spans="1:2" ht="28.2" x14ac:dyDescent="0.25">
      <c r="A54" s="117"/>
      <c r="B54" s="119" t="s">
        <v>66</v>
      </c>
    </row>
    <row r="55" spans="1:2" ht="28.2" x14ac:dyDescent="0.25">
      <c r="A55" s="117"/>
      <c r="B55" s="119" t="s">
        <v>67</v>
      </c>
    </row>
    <row r="56" spans="1:2" ht="13.8" x14ac:dyDescent="0.25">
      <c r="A56" s="125" t="s">
        <v>19</v>
      </c>
      <c r="B56" s="119" t="s">
        <v>20</v>
      </c>
    </row>
    <row r="57" spans="1:2" ht="14.4" x14ac:dyDescent="0.25">
      <c r="A57" s="117"/>
      <c r="B57" s="119" t="s">
        <v>68</v>
      </c>
    </row>
    <row r="58" spans="1:2" ht="14.4" x14ac:dyDescent="0.25">
      <c r="A58" s="117"/>
      <c r="B58" s="119" t="s">
        <v>69</v>
      </c>
    </row>
    <row r="59" spans="1:2" ht="13.8" x14ac:dyDescent="0.25">
      <c r="A59" s="125" t="s">
        <v>21</v>
      </c>
      <c r="B59" s="119" t="s">
        <v>22</v>
      </c>
    </row>
    <row r="60" spans="1:2" ht="28.2" x14ac:dyDescent="0.25">
      <c r="A60" s="117"/>
      <c r="B60" s="119" t="s">
        <v>70</v>
      </c>
    </row>
    <row r="61" spans="1:2" ht="13.8" x14ac:dyDescent="0.25">
      <c r="A61" s="125" t="s">
        <v>71</v>
      </c>
      <c r="B61" s="119" t="s">
        <v>72</v>
      </c>
    </row>
    <row r="62" spans="1:2" ht="13.8" x14ac:dyDescent="0.25">
      <c r="A62" s="126"/>
      <c r="B62" s="119" t="s">
        <v>73</v>
      </c>
    </row>
    <row r="63" spans="1:2" x14ac:dyDescent="0.25">
      <c r="B63" s="4"/>
    </row>
    <row r="64" spans="1:2" ht="17.399999999999999" x14ac:dyDescent="0.3">
      <c r="A64" s="174" t="s">
        <v>11</v>
      </c>
      <c r="B64" s="174"/>
    </row>
    <row r="65" spans="1:2" ht="41.4" x14ac:dyDescent="0.25">
      <c r="B65" s="119" t="s">
        <v>74</v>
      </c>
    </row>
    <row r="67" spans="1:2" ht="17.399999999999999" x14ac:dyDescent="0.3">
      <c r="A67" s="174" t="s">
        <v>5</v>
      </c>
      <c r="B67" s="174"/>
    </row>
    <row r="68" spans="1:2" ht="13.8" x14ac:dyDescent="0.25">
      <c r="A68" s="127" t="s">
        <v>6</v>
      </c>
      <c r="B68" s="128" t="s">
        <v>75</v>
      </c>
    </row>
    <row r="69" spans="1:2" ht="27.6" x14ac:dyDescent="0.25">
      <c r="A69" s="126"/>
      <c r="B69" s="129" t="s">
        <v>76</v>
      </c>
    </row>
    <row r="70" spans="1:2" ht="13.8" x14ac:dyDescent="0.25">
      <c r="A70" s="126"/>
      <c r="B70" s="130"/>
    </row>
    <row r="71" spans="1:2" ht="13.8" x14ac:dyDescent="0.25">
      <c r="A71" s="127" t="s">
        <v>6</v>
      </c>
      <c r="B71" s="128" t="s">
        <v>77</v>
      </c>
    </row>
    <row r="72" spans="1:2" ht="28.2" x14ac:dyDescent="0.25">
      <c r="A72" s="126"/>
      <c r="B72" s="129" t="s">
        <v>78</v>
      </c>
    </row>
    <row r="73" spans="1:2" ht="13.8" x14ac:dyDescent="0.25">
      <c r="A73" s="126"/>
      <c r="B73" s="130"/>
    </row>
    <row r="74" spans="1:2" ht="13.8" x14ac:dyDescent="0.25">
      <c r="A74" s="127" t="s">
        <v>6</v>
      </c>
      <c r="B74" s="131" t="s">
        <v>79</v>
      </c>
    </row>
    <row r="75" spans="1:2" ht="41.4" x14ac:dyDescent="0.25">
      <c r="A75" s="126"/>
      <c r="B75" s="116" t="s">
        <v>80</v>
      </c>
    </row>
    <row r="76" spans="1:2" ht="13.8" x14ac:dyDescent="0.25">
      <c r="A76" s="126"/>
      <c r="B76" s="126"/>
    </row>
    <row r="77" spans="1:2" ht="13.8" x14ac:dyDescent="0.25">
      <c r="A77" s="127" t="s">
        <v>6</v>
      </c>
      <c r="B77" s="131" t="s">
        <v>81</v>
      </c>
    </row>
    <row r="78" spans="1:2" ht="27.6" x14ac:dyDescent="0.25">
      <c r="A78" s="126"/>
      <c r="B78" s="116" t="s">
        <v>82</v>
      </c>
    </row>
    <row r="79" spans="1:2" ht="13.8" x14ac:dyDescent="0.25">
      <c r="A79" s="126"/>
      <c r="B79" s="126"/>
    </row>
    <row r="80" spans="1:2" ht="13.8" x14ac:dyDescent="0.25">
      <c r="A80" s="127" t="s">
        <v>6</v>
      </c>
      <c r="B80" s="131" t="s">
        <v>83</v>
      </c>
    </row>
    <row r="81" spans="1:2" ht="14.4" x14ac:dyDescent="0.3">
      <c r="A81" s="126"/>
      <c r="B81" s="132" t="s">
        <v>84</v>
      </c>
    </row>
    <row r="82" spans="1:2" ht="14.4" x14ac:dyDescent="0.3">
      <c r="A82" s="126"/>
      <c r="B82" s="132" t="s">
        <v>85</v>
      </c>
    </row>
    <row r="83" spans="1:2" ht="14.4" x14ac:dyDescent="0.3">
      <c r="A83" s="126"/>
      <c r="B83" s="132" t="s">
        <v>86</v>
      </c>
    </row>
    <row r="84" spans="1:2" ht="13.8" x14ac:dyDescent="0.25">
      <c r="A84" s="126"/>
      <c r="B84" s="133"/>
    </row>
    <row r="85" spans="1:2" ht="13.8" x14ac:dyDescent="0.25">
      <c r="A85" s="127" t="s">
        <v>6</v>
      </c>
      <c r="B85" s="131" t="s">
        <v>87</v>
      </c>
    </row>
    <row r="86" spans="1:2" ht="41.4" x14ac:dyDescent="0.25">
      <c r="A86" s="126"/>
      <c r="B86" s="116" t="s">
        <v>88</v>
      </c>
    </row>
    <row r="87" spans="1:2" ht="14.4" x14ac:dyDescent="0.3">
      <c r="A87" s="126"/>
      <c r="B87" s="134" t="s">
        <v>89</v>
      </c>
    </row>
    <row r="88" spans="1:2" ht="41.4" x14ac:dyDescent="0.25">
      <c r="A88" s="126"/>
      <c r="B88" s="135" t="s">
        <v>90</v>
      </c>
    </row>
    <row r="89" spans="1:2" ht="13.8" x14ac:dyDescent="0.25">
      <c r="A89" s="126"/>
      <c r="B89" s="126"/>
    </row>
    <row r="90" spans="1:2" ht="13.8" x14ac:dyDescent="0.25">
      <c r="A90" s="127" t="s">
        <v>6</v>
      </c>
      <c r="B90" s="131" t="s">
        <v>91</v>
      </c>
    </row>
    <row r="91" spans="1:2" ht="27.6" x14ac:dyDescent="0.25">
      <c r="A91" s="117"/>
      <c r="B91" s="132" t="s">
        <v>23</v>
      </c>
    </row>
    <row r="93" spans="1:2" x14ac:dyDescent="0.25">
      <c r="A93" s="7" t="s">
        <v>25</v>
      </c>
    </row>
  </sheetData>
  <mergeCells count="6">
    <mergeCell ref="A67:B67"/>
    <mergeCell ref="A23:B23"/>
    <mergeCell ref="A13:B13"/>
    <mergeCell ref="A37:B37"/>
    <mergeCell ref="A48:B48"/>
    <mergeCell ref="A64:B64"/>
  </mergeCells>
  <phoneticPr fontId="3" type="noConversion"/>
  <pageMargins left="0.5" right="0.5" top="0.25" bottom="0.25"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GanttChart</vt:lpstr>
      <vt:lpstr>Help</vt:lpstr>
      <vt:lpstr>GanttChart!prevWBS</vt:lpstr>
      <vt:lpstr>GanttChart!Print_Area</vt:lpstr>
      <vt:lpstr>GanttChart!Print_Titles</vt:lpstr>
    </vt:vector>
  </TitlesOfParts>
  <Company>Vertex42 LLC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Gantt Chart Template</dc:title>
  <dc:creator>Vertex42.com</dc:creator>
  <dc:description>(c) 2006-2018 Vertex42 LLC. All Rights Reserved.</dc:description>
  <cp:lastModifiedBy>Rupak Gaudel</cp:lastModifiedBy>
  <cp:lastPrinted>2018-02-09T22:40:51Z</cp:lastPrinted>
  <dcterms:created xsi:type="dcterms:W3CDTF">2010-06-09T16:05:03Z</dcterms:created>
  <dcterms:modified xsi:type="dcterms:W3CDTF">2025-03-12T00:02:49Z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2018 Vertex42 LLC</vt:lpwstr>
  </property>
  <property fmtid="{D5CDD505-2E9C-101B-9397-08002B2CF9AE}" pid="3" name="Version">
    <vt:lpwstr>3.1.1</vt:lpwstr>
  </property>
  <property fmtid="{D5CDD505-2E9C-101B-9397-08002B2CF9AE}" pid="4" name="Source">
    <vt:lpwstr>https://www.vertex42.com/ExcelTemplates/excel-gantt-chart.html</vt:lpwstr>
  </property>
</Properties>
</file>