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Follow-ups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F0FAF3"/>
      </patternFill>
    </fill>
    <fill>
      <patternFill patternType="solid">
        <fgColor rgb="003AB86A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4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5" borderId="0" applyAlignment="1" pivotButton="0" quotePrefix="0" xfId="0">
      <alignment horizontal="left" vertical="center" wrapText="1"/>
    </xf>
    <xf numFmtId="3" fontId="6" fillId="4" borderId="0" applyAlignment="1" pivotButton="0" quotePrefix="0" xfId="0">
      <alignment horizontal="left" vertical="center"/>
    </xf>
    <xf numFmtId="9" fontId="6" fillId="4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164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1" fontId="4" fillId="4" borderId="1" applyAlignment="1" pivotButton="0" quotePrefix="0" xfId="0">
      <alignment horizontal="center" vertical="center"/>
    </xf>
    <xf numFmtId="1" fontId="4" fillId="0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  <dxf>
      <font>
        <b val="1"/>
        <color rgb="009C1B1B"/>
      </font>
      <fill>
        <patternFill patternType="solid">
          <fgColor rgb="00F8CB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By Status</a:t>
            </a:r>
          </a:p>
        </rich>
      </tx>
    </title>
    <plotArea>
      <pieChart>
        <varyColors val="1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'Dashboard'!$A$12:$A$15</f>
            </numRef>
          </cat>
          <val>
            <numRef>
              <f>'Dashboard'!$B$12:$B$15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By Purpose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'Dashboard'!E11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'Dashboard'!$D$12:$D$16</f>
            </numRef>
          </cat>
          <val>
            <numRef>
              <f>'Dashboard'!$E$12:$E$16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17</row>
      <rowOff>0</rowOff>
    </from>
    <ext cx="324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17</row>
      <rowOff>0</rowOff>
    </from>
    <ext cx="360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Email Follow-up Tracker</t>
        </is>
      </c>
    </row>
    <row r="2">
      <c r="A2" s="2" t="inlineStr">
        <is>
          <t>by ExcelGuru.io  |  Track sent emails so the important ones never go cold.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Log emails that need a reply, track their status, and flag when it's time to follow up — so good leads and contacts don't slip away in silence.</t>
        </is>
      </c>
    </row>
    <row r="7">
      <c r="A7" s="3" t="inlineStr">
        <is>
          <t>Sheet 1 — Follow-ups</t>
        </is>
      </c>
    </row>
    <row r="8" ht="42" customHeight="1">
      <c r="A8" s="4" t="inlineStr">
        <is>
          <t>Record the date sent, contact, subject and purpose, then update the status as replies come in. 'Days Since' counts up from the send date.</t>
        </is>
      </c>
    </row>
    <row r="10">
      <c r="A10" s="3" t="inlineStr">
        <is>
          <t>How response rate works</t>
        </is>
      </c>
    </row>
    <row r="11" ht="42" customHeight="1">
      <c r="A11" s="4" t="inlineStr">
        <is>
          <t>The dashboard divides replies by replies plus non-responses, giving you an honest sense of how often your emails land — useful for sharpening outreach.</t>
        </is>
      </c>
    </row>
    <row r="13">
      <c r="A13" s="3" t="inlineStr">
        <is>
          <t>Sheet 2 — Dashboard</t>
        </is>
      </c>
    </row>
    <row r="14" ht="42" customHeight="1">
      <c r="A14" s="4" t="inlineStr">
        <is>
          <t>See emails awaiting a reply, your response rate, follow-ups due today, and the breakdown by status and purpose.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purposes, statuses and owners on the Lists tab. Sort by 'Days Since' to see which silent threads are overdue a gentle nudge.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6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EMAIL FOLLOW-UP  —  DASHBOARD</t>
        </is>
      </c>
    </row>
    <row r="3">
      <c r="A3" s="6" t="inlineStr">
        <is>
          <t>Emails Tracked</t>
        </is>
      </c>
      <c r="C3" s="6" t="inlineStr">
        <is>
          <t>Awaiting Reply</t>
        </is>
      </c>
      <c r="E3" s="6" t="inlineStr">
        <is>
          <t>Replied</t>
        </is>
      </c>
      <c r="G3" s="6" t="inlineStr">
        <is>
          <t>Response Rate</t>
        </is>
      </c>
    </row>
    <row r="4" ht="30" customHeight="1">
      <c r="A4" s="7">
        <f>COUNTA('Follow-ups'!A4:A43)</f>
        <v/>
      </c>
      <c r="C4" s="7">
        <f>COUNTIF('Follow-ups'!G4:G43,"Awaiting Reply")</f>
        <v/>
      </c>
      <c r="E4" s="7">
        <f>COUNTIF('Follow-ups'!G4:G43,"Replied")</f>
        <v/>
      </c>
      <c r="G4" s="8">
        <f>IFERROR(COUNTIF('Follow-ups'!G4:G43,"Replied")/(COUNTIF('Follow-ups'!G4:G43,"Replied")+COUNTIF('Follow-ups'!G4:G43,"No Response")),0)</f>
        <v/>
      </c>
    </row>
    <row r="6">
      <c r="A6" s="6" t="inlineStr">
        <is>
          <t>Follow-ups Due</t>
        </is>
      </c>
      <c r="C6" s="6" t="inlineStr">
        <is>
          <t>Sent This Week</t>
        </is>
      </c>
    </row>
    <row r="7" ht="30" customHeight="1">
      <c r="A7" s="7">
        <f>COUNTIF('Follow-ups'!H4:H43,"&lt;="&amp;TODAY())</f>
        <v/>
      </c>
      <c r="C7" s="7">
        <f>SUMPRODUCT(--('Follow-ups'!A4:A43&gt;=TODAY()-6),--('Follow-ups'!A4:A43&lt;&gt;""))</f>
        <v/>
      </c>
    </row>
    <row r="10">
      <c r="A10" s="9" t="inlineStr">
        <is>
          <t>By Status</t>
        </is>
      </c>
      <c r="D10" s="9" t="inlineStr">
        <is>
          <t>By Purpose</t>
        </is>
      </c>
    </row>
    <row r="11">
      <c r="A11" s="10" t="inlineStr">
        <is>
          <t>Status</t>
        </is>
      </c>
      <c r="B11" s="10" t="inlineStr">
        <is>
          <t>Count</t>
        </is>
      </c>
      <c r="D11" s="10" t="inlineStr">
        <is>
          <t>Purpose</t>
        </is>
      </c>
      <c r="E11" s="10" t="inlineStr">
        <is>
          <t>Count</t>
        </is>
      </c>
    </row>
    <row r="12">
      <c r="A12" s="11" t="inlineStr">
        <is>
          <t>Awaiting Reply</t>
        </is>
      </c>
      <c r="B12" s="11">
        <f>COUNTIF('Follow-ups'!G4:G43,"Awaiting Reply")</f>
        <v/>
      </c>
      <c r="D12" s="11" t="inlineStr">
        <is>
          <t>Sales</t>
        </is>
      </c>
      <c r="E12" s="11">
        <f>COUNTIF('Follow-ups'!E4:E43,"Sales")</f>
        <v/>
      </c>
    </row>
    <row r="13">
      <c r="A13" s="11" t="inlineStr">
        <is>
          <t>Replied</t>
        </is>
      </c>
      <c r="B13" s="11">
        <f>COUNTIF('Follow-ups'!G4:G43,"Replied")</f>
        <v/>
      </c>
      <c r="D13" s="11" t="inlineStr">
        <is>
          <t>Outreach</t>
        </is>
      </c>
      <c r="E13" s="11">
        <f>COUNTIF('Follow-ups'!E4:E43,"Outreach")</f>
        <v/>
      </c>
    </row>
    <row r="14">
      <c r="A14" s="11" t="inlineStr">
        <is>
          <t>No Response</t>
        </is>
      </c>
      <c r="B14" s="11">
        <f>COUNTIF('Follow-ups'!G4:G43,"No Response")</f>
        <v/>
      </c>
      <c r="D14" s="11" t="inlineStr">
        <is>
          <t>Application</t>
        </is>
      </c>
      <c r="E14" s="11">
        <f>COUNTIF('Follow-ups'!E4:E43,"Application")</f>
        <v/>
      </c>
    </row>
    <row r="15">
      <c r="A15" s="11" t="inlineStr">
        <is>
          <t>Closed</t>
        </is>
      </c>
      <c r="B15" s="11">
        <f>COUNTIF('Follow-ups'!G4:G43,"Closed")</f>
        <v/>
      </c>
      <c r="D15" s="11" t="inlineStr">
        <is>
          <t>Networking</t>
        </is>
      </c>
      <c r="E15" s="11">
        <f>COUNTIF('Follow-ups'!E4:E43,"Networking")</f>
        <v/>
      </c>
    </row>
    <row r="16">
      <c r="D16" s="11" t="inlineStr">
        <is>
          <t>Admin</t>
        </is>
      </c>
      <c r="E16" s="11">
        <f>COUNTIF('Follow-ups'!E4:E43,"Admin")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I4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3" customWidth="1" min="1" max="1"/>
    <col width="13" customWidth="1" min="2" max="2"/>
    <col width="12" customWidth="1" min="3" max="3"/>
    <col width="16" customWidth="1" min="4" max="4"/>
    <col width="12" customWidth="1" min="5" max="5"/>
    <col width="11" customWidth="1" min="6" max="6"/>
    <col width="14" customWidth="1" min="7" max="7"/>
    <col width="13" customWidth="1" min="8" max="8"/>
    <col width="10" customWidth="1" min="9" max="9"/>
  </cols>
  <sheetData>
    <row r="1">
      <c r="A1" s="12" t="inlineStr">
        <is>
          <t>Email Follow-up Tracker — never let an email go cold</t>
        </is>
      </c>
    </row>
    <row r="3">
      <c r="A3" s="13" t="inlineStr">
        <is>
          <t>Date Sent</t>
        </is>
      </c>
      <c r="B3" s="13" t="inlineStr">
        <is>
          <t>Contact</t>
        </is>
      </c>
      <c r="C3" s="13" t="inlineStr">
        <is>
          <t>Company</t>
        </is>
      </c>
      <c r="D3" s="13" t="inlineStr">
        <is>
          <t>Subject</t>
        </is>
      </c>
      <c r="E3" s="13" t="inlineStr">
        <is>
          <t>Purpose</t>
        </is>
      </c>
      <c r="F3" s="13" t="inlineStr">
        <is>
          <t>Owner</t>
        </is>
      </c>
      <c r="G3" s="13" t="inlineStr">
        <is>
          <t>Status</t>
        </is>
      </c>
      <c r="H3" s="13" t="inlineStr">
        <is>
          <t>Follow-up Date</t>
        </is>
      </c>
      <c r="I3" s="13" t="inlineStr">
        <is>
          <t>Days Since</t>
        </is>
      </c>
    </row>
    <row r="4">
      <c r="A4" s="14" t="n">
        <v>46174</v>
      </c>
      <c r="B4" s="15" t="inlineStr">
        <is>
          <t>J. Miller</t>
        </is>
      </c>
      <c r="C4" s="15" t="inlineStr">
        <is>
          <t>Acme</t>
        </is>
      </c>
      <c r="D4" s="15" t="inlineStr">
        <is>
          <t>Proposal v2</t>
        </is>
      </c>
      <c r="E4" s="16" t="inlineStr">
        <is>
          <t>Sales</t>
        </is>
      </c>
      <c r="F4" s="15" t="inlineStr">
        <is>
          <t>Alex</t>
        </is>
      </c>
      <c r="G4" s="16" t="inlineStr">
        <is>
          <t>Replied</t>
        </is>
      </c>
      <c r="H4" s="14" t="n"/>
      <c r="I4" s="17">
        <f>IF(A4="","",TODAY()-A4)</f>
        <v/>
      </c>
    </row>
    <row r="5">
      <c r="A5" s="14" t="n">
        <v>46176</v>
      </c>
      <c r="B5" s="15" t="inlineStr">
        <is>
          <t>S. Tan</t>
        </is>
      </c>
      <c r="C5" s="15" t="inlineStr">
        <is>
          <t>Globex</t>
        </is>
      </c>
      <c r="D5" s="15" t="inlineStr">
        <is>
          <t>Intro</t>
        </is>
      </c>
      <c r="E5" s="16" t="inlineStr">
        <is>
          <t>Outreach</t>
        </is>
      </c>
      <c r="F5" s="15" t="inlineStr">
        <is>
          <t>Priya</t>
        </is>
      </c>
      <c r="G5" s="16" t="inlineStr">
        <is>
          <t>No Response</t>
        </is>
      </c>
      <c r="H5" s="14" t="n">
        <v>46183</v>
      </c>
      <c r="I5" s="18">
        <f>IF(A5="","",TODAY()-A5)</f>
        <v/>
      </c>
    </row>
    <row r="6">
      <c r="A6" s="14" t="n">
        <v>46177</v>
      </c>
      <c r="B6" s="15" t="inlineStr">
        <is>
          <t>R. Cole</t>
        </is>
      </c>
      <c r="C6" s="15" t="inlineStr">
        <is>
          <t>Initech</t>
        </is>
      </c>
      <c r="D6" s="15" t="inlineStr">
        <is>
          <t>Partnership</t>
        </is>
      </c>
      <c r="E6" s="16" t="inlineStr">
        <is>
          <t>Networking</t>
        </is>
      </c>
      <c r="F6" s="15" t="inlineStr">
        <is>
          <t>Sam</t>
        </is>
      </c>
      <c r="G6" s="16" t="inlineStr">
        <is>
          <t>Awaiting Reply</t>
        </is>
      </c>
      <c r="H6" s="14" t="n">
        <v>46187</v>
      </c>
      <c r="I6" s="17">
        <f>IF(A6="","",TODAY()-A6)</f>
        <v/>
      </c>
    </row>
    <row r="7">
      <c r="A7" s="14" t="n">
        <v>46179</v>
      </c>
      <c r="B7" s="15" t="inlineStr">
        <is>
          <t>M. Diaz</t>
        </is>
      </c>
      <c r="C7" s="15" t="inlineStr">
        <is>
          <t>Umbrella</t>
        </is>
      </c>
      <c r="D7" s="15" t="inlineStr">
        <is>
          <t>Job application</t>
        </is>
      </c>
      <c r="E7" s="16" t="inlineStr">
        <is>
          <t>Application</t>
        </is>
      </c>
      <c r="F7" s="15" t="inlineStr">
        <is>
          <t>Jordan</t>
        </is>
      </c>
      <c r="G7" s="16" t="inlineStr">
        <is>
          <t>Replied</t>
        </is>
      </c>
      <c r="H7" s="14" t="n"/>
      <c r="I7" s="18">
        <f>IF(A7="","",TODAY()-A7)</f>
        <v/>
      </c>
    </row>
    <row r="8">
      <c r="A8" s="14" t="n">
        <v>46180</v>
      </c>
      <c r="B8" s="15" t="inlineStr">
        <is>
          <t>P. Nair</t>
        </is>
      </c>
      <c r="C8" s="15" t="inlineStr">
        <is>
          <t>Stark</t>
        </is>
      </c>
      <c r="D8" s="15" t="inlineStr">
        <is>
          <t>Renewal quote</t>
        </is>
      </c>
      <c r="E8" s="16" t="inlineStr">
        <is>
          <t>Sales</t>
        </is>
      </c>
      <c r="F8" s="15" t="inlineStr">
        <is>
          <t>Priya</t>
        </is>
      </c>
      <c r="G8" s="16" t="inlineStr">
        <is>
          <t>Awaiting Reply</t>
        </is>
      </c>
      <c r="H8" s="14" t="n">
        <v>46186</v>
      </c>
      <c r="I8" s="17">
        <f>IF(A8="","",TODAY()-A8)</f>
        <v/>
      </c>
    </row>
    <row r="9">
      <c r="A9" s="14" t="n">
        <v>46181</v>
      </c>
      <c r="B9" s="15" t="inlineStr">
        <is>
          <t>K. Webb</t>
        </is>
      </c>
      <c r="C9" s="15" t="inlineStr">
        <is>
          <t>Soylent</t>
        </is>
      </c>
      <c r="D9" s="15" t="inlineStr">
        <is>
          <t>Follow-up</t>
        </is>
      </c>
      <c r="E9" s="16" t="inlineStr">
        <is>
          <t>Sales</t>
        </is>
      </c>
      <c r="F9" s="15" t="inlineStr">
        <is>
          <t>Alex</t>
        </is>
      </c>
      <c r="G9" s="16" t="inlineStr">
        <is>
          <t>No Response</t>
        </is>
      </c>
      <c r="H9" s="14" t="n">
        <v>46185</v>
      </c>
      <c r="I9" s="18">
        <f>IF(A9="","",TODAY()-A9)</f>
        <v/>
      </c>
    </row>
    <row r="10">
      <c r="A10" s="14" t="n">
        <v>46182</v>
      </c>
      <c r="B10" s="15" t="inlineStr">
        <is>
          <t>D. Frey</t>
        </is>
      </c>
      <c r="C10" s="15" t="inlineStr">
        <is>
          <t>Hooli</t>
        </is>
      </c>
      <c r="D10" s="15" t="inlineStr">
        <is>
          <t>Invoice query</t>
        </is>
      </c>
      <c r="E10" s="16" t="inlineStr">
        <is>
          <t>Admin</t>
        </is>
      </c>
      <c r="F10" s="15" t="inlineStr">
        <is>
          <t>Sam</t>
        </is>
      </c>
      <c r="G10" s="16" t="inlineStr">
        <is>
          <t>Closed</t>
        </is>
      </c>
      <c r="H10" s="14" t="n"/>
      <c r="I10" s="17">
        <f>IF(A10="","",TODAY()-A10)</f>
        <v/>
      </c>
    </row>
    <row r="11">
      <c r="A11" s="14" t="n">
        <v>46183</v>
      </c>
      <c r="B11" s="15" t="inlineStr">
        <is>
          <t>B. Lang</t>
        </is>
      </c>
      <c r="C11" s="15" t="inlineStr">
        <is>
          <t>Pied Piper</t>
        </is>
      </c>
      <c r="D11" s="15" t="inlineStr">
        <is>
          <t>Demo recap</t>
        </is>
      </c>
      <c r="E11" s="16" t="inlineStr">
        <is>
          <t>Sales</t>
        </is>
      </c>
      <c r="F11" s="15" t="inlineStr">
        <is>
          <t>Priya</t>
        </is>
      </c>
      <c r="G11" s="16" t="inlineStr">
        <is>
          <t>Awaiting Reply</t>
        </is>
      </c>
      <c r="H11" s="14" t="n">
        <v>46188</v>
      </c>
      <c r="I11" s="18">
        <f>IF(A11="","",TODAY()-A11)</f>
        <v/>
      </c>
    </row>
    <row r="12">
      <c r="A12" s="14" t="n">
        <v>46184</v>
      </c>
      <c r="B12" s="15" t="inlineStr">
        <is>
          <t>A. Ruiz</t>
        </is>
      </c>
      <c r="C12" s="15" t="inlineStr">
        <is>
          <t>Vandelay</t>
        </is>
      </c>
      <c r="D12" s="15" t="inlineStr">
        <is>
          <t>Coffee chat</t>
        </is>
      </c>
      <c r="E12" s="16" t="inlineStr">
        <is>
          <t>Networking</t>
        </is>
      </c>
      <c r="F12" s="15" t="inlineStr">
        <is>
          <t>Jordan</t>
        </is>
      </c>
      <c r="G12" s="16" t="inlineStr">
        <is>
          <t>Awaiting Reply</t>
        </is>
      </c>
      <c r="H12" s="14" t="n">
        <v>46189</v>
      </c>
      <c r="I12" s="17">
        <f>IF(A12="","",TODAY()-A12)</f>
        <v/>
      </c>
    </row>
    <row r="13">
      <c r="A13" s="14" t="n">
        <v>46185</v>
      </c>
      <c r="B13" s="15" t="inlineStr">
        <is>
          <t>C. Imran</t>
        </is>
      </c>
      <c r="C13" s="15" t="inlineStr">
        <is>
          <t>Massive</t>
        </is>
      </c>
      <c r="D13" s="15" t="inlineStr">
        <is>
          <t>Pricing</t>
        </is>
      </c>
      <c r="E13" s="16" t="inlineStr">
        <is>
          <t>Sales</t>
        </is>
      </c>
      <c r="F13" s="15" t="inlineStr">
        <is>
          <t>Alex</t>
        </is>
      </c>
      <c r="G13" s="16" t="inlineStr">
        <is>
          <t>Awaiting Reply</t>
        </is>
      </c>
      <c r="H13" s="14" t="n">
        <v>46190</v>
      </c>
      <c r="I13" s="18">
        <f>IF(A13="","",TODAY()-A13)</f>
        <v/>
      </c>
    </row>
    <row r="14">
      <c r="A14" s="14" t="n"/>
      <c r="B14" s="15" t="n"/>
      <c r="C14" s="15" t="n"/>
      <c r="D14" s="15" t="n"/>
      <c r="E14" s="16" t="n"/>
      <c r="F14" s="15" t="n"/>
      <c r="G14" s="16" t="n"/>
      <c r="H14" s="14" t="n"/>
      <c r="I14" s="17">
        <f>IF(A14="","",TODAY()-A14)</f>
        <v/>
      </c>
    </row>
    <row r="15">
      <c r="A15" s="14" t="n"/>
      <c r="B15" s="15" t="n"/>
      <c r="C15" s="15" t="n"/>
      <c r="D15" s="15" t="n"/>
      <c r="E15" s="16" t="n"/>
      <c r="F15" s="15" t="n"/>
      <c r="G15" s="16" t="n"/>
      <c r="H15" s="14" t="n"/>
      <c r="I15" s="18">
        <f>IF(A15="","",TODAY()-A15)</f>
        <v/>
      </c>
    </row>
    <row r="16">
      <c r="A16" s="14" t="n"/>
      <c r="B16" s="15" t="n"/>
      <c r="C16" s="15" t="n"/>
      <c r="D16" s="15" t="n"/>
      <c r="E16" s="16" t="n"/>
      <c r="F16" s="15" t="n"/>
      <c r="G16" s="16" t="n"/>
      <c r="H16" s="14" t="n"/>
      <c r="I16" s="17">
        <f>IF(A16="","",TODAY()-A16)</f>
        <v/>
      </c>
    </row>
    <row r="17">
      <c r="A17" s="14" t="n"/>
      <c r="B17" s="15" t="n"/>
      <c r="C17" s="15" t="n"/>
      <c r="D17" s="15" t="n"/>
      <c r="E17" s="16" t="n"/>
      <c r="F17" s="15" t="n"/>
      <c r="G17" s="16" t="n"/>
      <c r="H17" s="14" t="n"/>
      <c r="I17" s="18">
        <f>IF(A17="","",TODAY()-A17)</f>
        <v/>
      </c>
    </row>
    <row r="18">
      <c r="A18" s="14" t="n"/>
      <c r="B18" s="15" t="n"/>
      <c r="C18" s="15" t="n"/>
      <c r="D18" s="15" t="n"/>
      <c r="E18" s="16" t="n"/>
      <c r="F18" s="15" t="n"/>
      <c r="G18" s="16" t="n"/>
      <c r="H18" s="14" t="n"/>
      <c r="I18" s="17">
        <f>IF(A18="","",TODAY()-A18)</f>
        <v/>
      </c>
    </row>
    <row r="19">
      <c r="A19" s="14" t="n"/>
      <c r="B19" s="15" t="n"/>
      <c r="C19" s="15" t="n"/>
      <c r="D19" s="15" t="n"/>
      <c r="E19" s="16" t="n"/>
      <c r="F19" s="15" t="n"/>
      <c r="G19" s="16" t="n"/>
      <c r="H19" s="14" t="n"/>
      <c r="I19" s="18">
        <f>IF(A19="","",TODAY()-A19)</f>
        <v/>
      </c>
    </row>
    <row r="20">
      <c r="A20" s="14" t="n"/>
      <c r="B20" s="15" t="n"/>
      <c r="C20" s="15" t="n"/>
      <c r="D20" s="15" t="n"/>
      <c r="E20" s="16" t="n"/>
      <c r="F20" s="15" t="n"/>
      <c r="G20" s="16" t="n"/>
      <c r="H20" s="14" t="n"/>
      <c r="I20" s="17">
        <f>IF(A20="","",TODAY()-A20)</f>
        <v/>
      </c>
    </row>
    <row r="21">
      <c r="A21" s="14" t="n"/>
      <c r="B21" s="15" t="n"/>
      <c r="C21" s="15" t="n"/>
      <c r="D21" s="15" t="n"/>
      <c r="E21" s="16" t="n"/>
      <c r="F21" s="15" t="n"/>
      <c r="G21" s="16" t="n"/>
      <c r="H21" s="14" t="n"/>
      <c r="I21" s="18">
        <f>IF(A21="","",TODAY()-A21)</f>
        <v/>
      </c>
    </row>
    <row r="22">
      <c r="A22" s="14" t="n"/>
      <c r="B22" s="15" t="n"/>
      <c r="C22" s="15" t="n"/>
      <c r="D22" s="15" t="n"/>
      <c r="E22" s="16" t="n"/>
      <c r="F22" s="15" t="n"/>
      <c r="G22" s="16" t="n"/>
      <c r="H22" s="14" t="n"/>
      <c r="I22" s="17">
        <f>IF(A22="","",TODAY()-A22)</f>
        <v/>
      </c>
    </row>
    <row r="23">
      <c r="A23" s="14" t="n"/>
      <c r="B23" s="15" t="n"/>
      <c r="C23" s="15" t="n"/>
      <c r="D23" s="15" t="n"/>
      <c r="E23" s="16" t="n"/>
      <c r="F23" s="15" t="n"/>
      <c r="G23" s="16" t="n"/>
      <c r="H23" s="14" t="n"/>
      <c r="I23" s="18">
        <f>IF(A23="","",TODAY()-A23)</f>
        <v/>
      </c>
    </row>
    <row r="24">
      <c r="A24" s="14" t="n"/>
      <c r="B24" s="15" t="n"/>
      <c r="C24" s="15" t="n"/>
      <c r="D24" s="15" t="n"/>
      <c r="E24" s="16" t="n"/>
      <c r="F24" s="15" t="n"/>
      <c r="G24" s="16" t="n"/>
      <c r="H24" s="14" t="n"/>
      <c r="I24" s="17">
        <f>IF(A24="","",TODAY()-A24)</f>
        <v/>
      </c>
    </row>
    <row r="25">
      <c r="A25" s="14" t="n"/>
      <c r="B25" s="15" t="n"/>
      <c r="C25" s="15" t="n"/>
      <c r="D25" s="15" t="n"/>
      <c r="E25" s="16" t="n"/>
      <c r="F25" s="15" t="n"/>
      <c r="G25" s="16" t="n"/>
      <c r="H25" s="14" t="n"/>
      <c r="I25" s="18">
        <f>IF(A25="","",TODAY()-A25)</f>
        <v/>
      </c>
    </row>
    <row r="26">
      <c r="A26" s="14" t="n"/>
      <c r="B26" s="15" t="n"/>
      <c r="C26" s="15" t="n"/>
      <c r="D26" s="15" t="n"/>
      <c r="E26" s="16" t="n"/>
      <c r="F26" s="15" t="n"/>
      <c r="G26" s="16" t="n"/>
      <c r="H26" s="14" t="n"/>
      <c r="I26" s="17">
        <f>IF(A26="","",TODAY()-A26)</f>
        <v/>
      </c>
    </row>
    <row r="27">
      <c r="A27" s="14" t="n"/>
      <c r="B27" s="15" t="n"/>
      <c r="C27" s="15" t="n"/>
      <c r="D27" s="15" t="n"/>
      <c r="E27" s="16" t="n"/>
      <c r="F27" s="15" t="n"/>
      <c r="G27" s="16" t="n"/>
      <c r="H27" s="14" t="n"/>
      <c r="I27" s="18">
        <f>IF(A27="","",TODAY()-A27)</f>
        <v/>
      </c>
    </row>
    <row r="28">
      <c r="A28" s="14" t="n"/>
      <c r="B28" s="15" t="n"/>
      <c r="C28" s="15" t="n"/>
      <c r="D28" s="15" t="n"/>
      <c r="E28" s="16" t="n"/>
      <c r="F28" s="15" t="n"/>
      <c r="G28" s="16" t="n"/>
      <c r="H28" s="14" t="n"/>
      <c r="I28" s="17">
        <f>IF(A28="","",TODAY()-A28)</f>
        <v/>
      </c>
    </row>
    <row r="29">
      <c r="A29" s="14" t="n"/>
      <c r="B29" s="15" t="n"/>
      <c r="C29" s="15" t="n"/>
      <c r="D29" s="15" t="n"/>
      <c r="E29" s="16" t="n"/>
      <c r="F29" s="15" t="n"/>
      <c r="G29" s="16" t="n"/>
      <c r="H29" s="14" t="n"/>
      <c r="I29" s="18">
        <f>IF(A29="","",TODAY()-A29)</f>
        <v/>
      </c>
    </row>
    <row r="30">
      <c r="A30" s="14" t="n"/>
      <c r="B30" s="15" t="n"/>
      <c r="C30" s="15" t="n"/>
      <c r="D30" s="15" t="n"/>
      <c r="E30" s="16" t="n"/>
      <c r="F30" s="15" t="n"/>
      <c r="G30" s="16" t="n"/>
      <c r="H30" s="14" t="n"/>
      <c r="I30" s="17">
        <f>IF(A30="","",TODAY()-A30)</f>
        <v/>
      </c>
    </row>
    <row r="31">
      <c r="A31" s="14" t="n"/>
      <c r="B31" s="15" t="n"/>
      <c r="C31" s="15" t="n"/>
      <c r="D31" s="15" t="n"/>
      <c r="E31" s="16" t="n"/>
      <c r="F31" s="15" t="n"/>
      <c r="G31" s="16" t="n"/>
      <c r="H31" s="14" t="n"/>
      <c r="I31" s="18">
        <f>IF(A31="","",TODAY()-A31)</f>
        <v/>
      </c>
    </row>
    <row r="32">
      <c r="A32" s="14" t="n"/>
      <c r="B32" s="15" t="n"/>
      <c r="C32" s="15" t="n"/>
      <c r="D32" s="15" t="n"/>
      <c r="E32" s="16" t="n"/>
      <c r="F32" s="15" t="n"/>
      <c r="G32" s="16" t="n"/>
      <c r="H32" s="14" t="n"/>
      <c r="I32" s="17">
        <f>IF(A32="","",TODAY()-A32)</f>
        <v/>
      </c>
    </row>
    <row r="33">
      <c r="A33" s="14" t="n"/>
      <c r="B33" s="15" t="n"/>
      <c r="C33" s="15" t="n"/>
      <c r="D33" s="15" t="n"/>
      <c r="E33" s="16" t="n"/>
      <c r="F33" s="15" t="n"/>
      <c r="G33" s="16" t="n"/>
      <c r="H33" s="14" t="n"/>
      <c r="I33" s="18">
        <f>IF(A33="","",TODAY()-A33)</f>
        <v/>
      </c>
    </row>
    <row r="34">
      <c r="A34" s="14" t="n"/>
      <c r="B34" s="15" t="n"/>
      <c r="C34" s="15" t="n"/>
      <c r="D34" s="15" t="n"/>
      <c r="E34" s="16" t="n"/>
      <c r="F34" s="15" t="n"/>
      <c r="G34" s="16" t="n"/>
      <c r="H34" s="14" t="n"/>
      <c r="I34" s="17">
        <f>IF(A34="","",TODAY()-A34)</f>
        <v/>
      </c>
    </row>
    <row r="35">
      <c r="A35" s="14" t="n"/>
      <c r="B35" s="15" t="n"/>
      <c r="C35" s="15" t="n"/>
      <c r="D35" s="15" t="n"/>
      <c r="E35" s="16" t="n"/>
      <c r="F35" s="15" t="n"/>
      <c r="G35" s="16" t="n"/>
      <c r="H35" s="14" t="n"/>
      <c r="I35" s="18">
        <f>IF(A35="","",TODAY()-A35)</f>
        <v/>
      </c>
    </row>
    <row r="36">
      <c r="A36" s="14" t="n"/>
      <c r="B36" s="15" t="n"/>
      <c r="C36" s="15" t="n"/>
      <c r="D36" s="15" t="n"/>
      <c r="E36" s="16" t="n"/>
      <c r="F36" s="15" t="n"/>
      <c r="G36" s="16" t="n"/>
      <c r="H36" s="14" t="n"/>
      <c r="I36" s="17">
        <f>IF(A36="","",TODAY()-A36)</f>
        <v/>
      </c>
    </row>
    <row r="37">
      <c r="A37" s="14" t="n"/>
      <c r="B37" s="15" t="n"/>
      <c r="C37" s="15" t="n"/>
      <c r="D37" s="15" t="n"/>
      <c r="E37" s="16" t="n"/>
      <c r="F37" s="15" t="n"/>
      <c r="G37" s="16" t="n"/>
      <c r="H37" s="14" t="n"/>
      <c r="I37" s="18">
        <f>IF(A37="","",TODAY()-A37)</f>
        <v/>
      </c>
    </row>
    <row r="38">
      <c r="A38" s="14" t="n"/>
      <c r="B38" s="15" t="n"/>
      <c r="C38" s="15" t="n"/>
      <c r="D38" s="15" t="n"/>
      <c r="E38" s="16" t="n"/>
      <c r="F38" s="15" t="n"/>
      <c r="G38" s="16" t="n"/>
      <c r="H38" s="14" t="n"/>
      <c r="I38" s="17">
        <f>IF(A38="","",TODAY()-A38)</f>
        <v/>
      </c>
    </row>
    <row r="39">
      <c r="A39" s="14" t="n"/>
      <c r="B39" s="15" t="n"/>
      <c r="C39" s="15" t="n"/>
      <c r="D39" s="15" t="n"/>
      <c r="E39" s="16" t="n"/>
      <c r="F39" s="15" t="n"/>
      <c r="G39" s="16" t="n"/>
      <c r="H39" s="14" t="n"/>
      <c r="I39" s="18">
        <f>IF(A39="","",TODAY()-A39)</f>
        <v/>
      </c>
    </row>
    <row r="40">
      <c r="A40" s="14" t="n"/>
      <c r="B40" s="15" t="n"/>
      <c r="C40" s="15" t="n"/>
      <c r="D40" s="15" t="n"/>
      <c r="E40" s="16" t="n"/>
      <c r="F40" s="15" t="n"/>
      <c r="G40" s="16" t="n"/>
      <c r="H40" s="14" t="n"/>
      <c r="I40" s="17">
        <f>IF(A40="","",TODAY()-A40)</f>
        <v/>
      </c>
    </row>
    <row r="41">
      <c r="A41" s="14" t="n"/>
      <c r="B41" s="15" t="n"/>
      <c r="C41" s="15" t="n"/>
      <c r="D41" s="15" t="n"/>
      <c r="E41" s="16" t="n"/>
      <c r="F41" s="15" t="n"/>
      <c r="G41" s="16" t="n"/>
      <c r="H41" s="14" t="n"/>
      <c r="I41" s="18">
        <f>IF(A41="","",TODAY()-A41)</f>
        <v/>
      </c>
    </row>
    <row r="42">
      <c r="A42" s="14" t="n"/>
      <c r="B42" s="15" t="n"/>
      <c r="C42" s="15" t="n"/>
      <c r="D42" s="15" t="n"/>
      <c r="E42" s="16" t="n"/>
      <c r="F42" s="15" t="n"/>
      <c r="G42" s="16" t="n"/>
      <c r="H42" s="14" t="n"/>
      <c r="I42" s="17">
        <f>IF(A42="","",TODAY()-A42)</f>
        <v/>
      </c>
    </row>
    <row r="43">
      <c r="A43" s="14" t="n"/>
      <c r="B43" s="15" t="n"/>
      <c r="C43" s="15" t="n"/>
      <c r="D43" s="15" t="n"/>
      <c r="E43" s="16" t="n"/>
      <c r="F43" s="15" t="n"/>
      <c r="G43" s="16" t="n"/>
      <c r="H43" s="14" t="n"/>
      <c r="I43" s="18">
        <f>IF(A43="","",TODAY()-A43)</f>
        <v/>
      </c>
    </row>
  </sheetData>
  <conditionalFormatting sqref="G4:G43">
    <cfRule type="cellIs" priority="1" operator="equal" dxfId="0">
      <formula>"Replied"</formula>
    </cfRule>
    <cfRule type="cellIs" priority="2" operator="equal" dxfId="1">
      <formula>"Awaiting Reply"</formula>
    </cfRule>
    <cfRule type="cellIs" priority="3" operator="equal" dxfId="2">
      <formula>"No Response"</formula>
    </cfRule>
  </conditionalFormatting>
  <dataValidations count="3">
    <dataValidation sqref="E4:E43" showDropDown="0" showInputMessage="0" showErrorMessage="0" allowBlank="1" type="list">
      <formula1>=Lists!$A$4:$A$8</formula1>
    </dataValidation>
    <dataValidation sqref="F4:F43" showDropDown="0" showInputMessage="0" showErrorMessage="0" allowBlank="1" type="list">
      <formula1>=Lists!$C$4:$C$7</formula1>
    </dataValidation>
    <dataValidation sqref="G4:G43" showDropDown="0" showInputMessage="0" showErrorMessage="0" allowBlank="1" type="list">
      <formula1>=Lists!$B$4:$B$7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C8"/>
  <sheetViews>
    <sheetView workbookViewId="0">
      <selection activeCell="A1" sqref="A1"/>
    </sheetView>
  </sheetViews>
  <sheetFormatPr baseColWidth="8" defaultRowHeight="15"/>
  <cols>
    <col width="12" customWidth="1" min="1" max="1"/>
    <col width="14" customWidth="1" min="2" max="2"/>
    <col width="11" customWidth="1" min="3" max="3"/>
  </cols>
  <sheetData>
    <row r="3">
      <c r="A3" s="19" t="inlineStr">
        <is>
          <t>Purpose</t>
        </is>
      </c>
      <c r="B3" s="19" t="inlineStr">
        <is>
          <t>Status</t>
        </is>
      </c>
      <c r="C3" s="19" t="inlineStr">
        <is>
          <t>Owner</t>
        </is>
      </c>
    </row>
    <row r="4">
      <c r="A4" t="inlineStr">
        <is>
          <t>Sales</t>
        </is>
      </c>
      <c r="B4" t="inlineStr">
        <is>
          <t>Awaiting Reply</t>
        </is>
      </c>
      <c r="C4" t="inlineStr">
        <is>
          <t>Alex</t>
        </is>
      </c>
    </row>
    <row r="5">
      <c r="A5" t="inlineStr">
        <is>
          <t>Outreach</t>
        </is>
      </c>
      <c r="B5" t="inlineStr">
        <is>
          <t>Replied</t>
        </is>
      </c>
      <c r="C5" t="inlineStr">
        <is>
          <t>Priya</t>
        </is>
      </c>
    </row>
    <row r="6">
      <c r="A6" t="inlineStr">
        <is>
          <t>Application</t>
        </is>
      </c>
      <c r="B6" t="inlineStr">
        <is>
          <t>No Response</t>
        </is>
      </c>
      <c r="C6" t="inlineStr">
        <is>
          <t>Sam</t>
        </is>
      </c>
    </row>
    <row r="7">
      <c r="A7" t="inlineStr">
        <is>
          <t>Networking</t>
        </is>
      </c>
      <c r="B7" t="inlineStr">
        <is>
          <t>Closed</t>
        </is>
      </c>
      <c r="C7" t="inlineStr">
        <is>
          <t>Jordan</t>
        </is>
      </c>
    </row>
    <row r="8">
      <c r="A8" t="inlineStr">
        <is>
          <t>Admin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2026-06-13T07:16:32Z</dcterms:created>
  <dcterms:modified xmlns:dcterms="http://purl.org/dc/terms/" xmlns:xsi="http://www.w3.org/2001/XMLSchema-instance" xsi:type="dcterms:W3CDTF">2026-06-13T07:16:32Z</dcterms:modified>
</cp:coreProperties>
</file>