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Talent Grid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<sst xmlns="http://schemas.openxmlformats.org/spreadsheetml/2006/main" count="109" uniqueCount="83">
  <si>
    <t xml:space="preserve">How to Use  —  9-Box Succession Grid</t>
  </si>
  <si>
    <t xml:space="preserve">by ExcelGuru.io  |  Map your talent on performance and potential to plan succession.</t>
  </si>
  <si>
    <t xml:space="preserve">What this template does</t>
  </si>
  <si>
    <t xml:space="preserve">Plot every employee on a nine-box grid by performance and potential, then assign a talent category and a clear action.</t>
  </si>
  <si>
    <t xml:space="preserve">Sheet 1 — Talent Grid</t>
  </si>
  <si>
    <t xml:space="preserve">Rate performance and potential from 1 to 3. The box number, talent category and suggested action calculate automatically.</t>
  </si>
  <si>
    <t xml:space="preserve">Sheet 2 — Dashboard</t>
  </si>
  <si>
    <t xml:space="preserve">See the talent distribution across the nine boxes, your stars, and anyone at risk.</t>
  </si>
  <si>
    <t xml:space="preserve">The nine boxes</t>
  </si>
  <si>
    <t xml:space="preserve">Box 9 is a star with high performance and potential. Box 1 is a clear underperformer. The grid shows where everyone sits.</t>
  </si>
  <si>
    <t xml:space="preserve">Tips</t>
  </si>
  <si>
    <t xml:space="preserve">Rate honestly and consistently across managers. Use the grid to plan development and identify successors for key roles.</t>
  </si>
  <si>
    <t xml:space="preserve">9-BOX SUCCESSION GRID  —  DASHBOARD</t>
  </si>
  <si>
    <t xml:space="preserve">Assessed</t>
  </si>
  <si>
    <t xml:space="preserve">Stars (3/3)</t>
  </si>
  <si>
    <t xml:space="preserve">Top Talent (Box&gt;=8)</t>
  </si>
  <si>
    <t xml:space="preserve">Core Players</t>
  </si>
  <si>
    <t xml:space="preserve">At Risk (Box&lt;=2)</t>
  </si>
  <si>
    <t xml:space="preserve">Avg Box Score</t>
  </si>
  <si>
    <t xml:space="preserve">Talent Distribution (Performance x Potential)</t>
  </si>
  <si>
    <t xml:space="preserve">Box Distribution</t>
  </si>
  <si>
    <t xml:space="preserve"> </t>
  </si>
  <si>
    <t xml:space="preserve">Pot: Low</t>
  </si>
  <si>
    <t xml:space="preserve">Pot: Med</t>
  </si>
  <si>
    <t xml:space="preserve">Pot: High</t>
  </si>
  <si>
    <t xml:space="preserve">Box</t>
  </si>
  <si>
    <t xml:space="preserve">Count</t>
  </si>
  <si>
    <t xml:space="preserve">Perf: High</t>
  </si>
  <si>
    <t xml:space="preserve">Perf: Med</t>
  </si>
  <si>
    <t xml:space="preserve">Perf: Low</t>
  </si>
  <si>
    <t xml:space="preserve">9-Box Succession Grid — rate performance &amp; potential 1-3; box &amp; category auto-calculate</t>
  </si>
  <si>
    <t xml:space="preserve">Emp ID</t>
  </si>
  <si>
    <t xml:space="preserve">Name</t>
  </si>
  <si>
    <t xml:space="preserve">Department</t>
  </si>
  <si>
    <t xml:space="preserve">Performance</t>
  </si>
  <si>
    <t xml:space="preserve">Potential</t>
  </si>
  <si>
    <t xml:space="preserve">Talent Category</t>
  </si>
  <si>
    <t xml:space="preserve">Action</t>
  </si>
  <si>
    <t xml:space="preserve">E-001</t>
  </si>
  <si>
    <t xml:space="preserve">Sarah Mitchell</t>
  </si>
  <si>
    <t xml:space="preserve">Sales</t>
  </si>
  <si>
    <t xml:space="preserve">Promote</t>
  </si>
  <si>
    <t xml:space="preserve">E-002</t>
  </si>
  <si>
    <t xml:space="preserve">James Park</t>
  </si>
  <si>
    <t xml:space="preserve">Engineering</t>
  </si>
  <si>
    <t xml:space="preserve">Retain</t>
  </si>
  <si>
    <t xml:space="preserve">E-003</t>
  </si>
  <si>
    <t xml:space="preserve">Aisha Khan</t>
  </si>
  <si>
    <t xml:space="preserve">HR</t>
  </si>
  <si>
    <t xml:space="preserve">Stretch / Develop</t>
  </si>
  <si>
    <t xml:space="preserve">E-004</t>
  </si>
  <si>
    <t xml:space="preserve">Diego Lopez</t>
  </si>
  <si>
    <t xml:space="preserve">Operations</t>
  </si>
  <si>
    <t xml:space="preserve">E-005</t>
  </si>
  <si>
    <t xml:space="preserve">Emma Wright</t>
  </si>
  <si>
    <t xml:space="preserve">Marketing</t>
  </si>
  <si>
    <t xml:space="preserve">E-006</t>
  </si>
  <si>
    <t xml:space="preserve">Liam Chen</t>
  </si>
  <si>
    <t xml:space="preserve">Coach</t>
  </si>
  <si>
    <t xml:space="preserve">E-007</t>
  </si>
  <si>
    <t xml:space="preserve">Nadia Haq</t>
  </si>
  <si>
    <t xml:space="preserve">Finance</t>
  </si>
  <si>
    <t xml:space="preserve">E-008</t>
  </si>
  <si>
    <t xml:space="preserve">Tom Vance</t>
  </si>
  <si>
    <t xml:space="preserve">E-009</t>
  </si>
  <si>
    <t xml:space="preserve">Grace Lee</t>
  </si>
  <si>
    <t xml:space="preserve">E-010</t>
  </si>
  <si>
    <t xml:space="preserve">Omar Said</t>
  </si>
  <si>
    <t xml:space="preserve">E-011</t>
  </si>
  <si>
    <t xml:space="preserve">Chloe Adams</t>
  </si>
  <si>
    <t xml:space="preserve">E-012</t>
  </si>
  <si>
    <t xml:space="preserve">Ben Foster</t>
  </si>
  <si>
    <t xml:space="preserve">Manage Out</t>
  </si>
  <si>
    <t xml:space="preserve">E-013</t>
  </si>
  <si>
    <t xml:space="preserve">Priya Nair</t>
  </si>
  <si>
    <t xml:space="preserve">E-014</t>
  </si>
  <si>
    <t xml:space="preserve">Mark Cole</t>
  </si>
  <si>
    <t xml:space="preserve">E-015</t>
  </si>
  <si>
    <t xml:space="preserve">Hannah Boyd</t>
  </si>
  <si>
    <t xml:space="preserve">Rating Scale &amp; Lists</t>
  </si>
  <si>
    <t xml:space="preserve">Performance &amp; Potential: 1 = Low, 2 = Medium, 3 = High</t>
  </si>
  <si>
    <t xml:space="preserve">Score</t>
  </si>
  <si>
    <t xml:space="preserve">Monitor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</si>
</sst>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.0"/>
    <numFmt numFmtId="167" formatCode="General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3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color rgb="FF1A5C35"/>
      </font>
      <fill>
        <patternFill>
          <bgColor rgb="FFC9EFD6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FFF99"/>
      <rgbColor rgb="FF8EDCAE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Box Distribution (1=low, 9=star)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Dashboard!G11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Dashboard!$F$12:$F$20</c:f>
              <c:strCach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strCache>
            </c:strRef>
          </c:cat>
          <c:val>
            <c:numRef>
              <c:f>Dashboard!$G$12:$G$20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0</c:v>
                </c:pt>
                <c:pt idx="7">
                  <c:v>3</c:v>
                </c:pt>
                <c:pt idx="8">
                  <c:v>4</c:v>
                </c:pt>
              </c:numCache>
            </c:numRef>
          </c:val>
        </c:ser>
        <c:gapWidth val="150"/>
        <c:overlap val="0"/>
        <c:axId val="75041800"/>
        <c:axId val="53727850"/>
      </c:barChart>
      <c:catAx>
        <c:axId val="75041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3727850"/>
        <c:crosses val="autoZero"/>
        <c:auto val="1"/>
        <c:lblAlgn val="ctr"/>
        <c:lblOffset val="100"/>
        <c:noMultiLvlLbl val="0"/>
      </c:catAx>
      <c:valAx>
        <c:axId val="53727850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5041800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12</xdr:row>
      <xdr:rowOff>99000</xdr:rowOff>
    </xdr:from>
    <xdr:to>
      <xdr:col>4</xdr:col>
      <xdr:colOff>160920</xdr:colOff>
      <xdr:row>26</xdr:row>
      <xdr:rowOff>131760</xdr:rowOff>
    </xdr:to>
    <xdr:graphicFrame>
      <xdr:nvGraphicFramePr>
        <xdr:cNvPr id="0" name="Chart 1"/>
        <xdr:cNvGraphicFramePr/>
      </xdr:nvGraphicFramePr>
      <xdr:xfrm>
        <a:off x="0" y="3476520"/>
        <a:ext cx="4319640" cy="26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2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COUNTA('Talent Grid'!B4:B43)</f>
        <v>15</v>
      </c>
      <c r="B4" s="7"/>
      <c r="C4" s="7" t="n">
        <f aca="false">COUNTIFS('Talent Grid'!D4:D43,3,'Talent Grid'!E4:E43,3)</f>
        <v>4</v>
      </c>
      <c r="D4" s="7"/>
      <c r="E4" s="7" t="n">
        <f aca="false">COUNTIF('Talent Grid'!F4:F43,"&gt;=8")</f>
        <v>7</v>
      </c>
      <c r="F4" s="7"/>
      <c r="G4" s="7" t="n">
        <f aca="false">COUNTIF('Talent Grid'!G4:G43,"Core Player")</f>
        <v>2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COUNTIFS('Talent Grid'!F4:F43,"&gt;=1",'Talent Grid'!F4:F43,"&lt;=2")</f>
        <v>2</v>
      </c>
      <c r="B7" s="7"/>
      <c r="C7" s="8" t="n">
        <f aca="false">IFERROR(AVERAGEIF('Talent Grid'!F4:F43,"&gt;0"),0)</f>
        <v>6.13333333333333</v>
      </c>
      <c r="D7" s="8"/>
    </row>
    <row r="10" customFormat="false" ht="52.2" hidden="false" customHeight="false" outlineLevel="0" collapsed="false">
      <c r="A10" s="9" t="s">
        <v>19</v>
      </c>
      <c r="F10" s="9" t="s">
        <v>20</v>
      </c>
    </row>
    <row r="11" customFormat="false" ht="15" hidden="false" customHeight="false" outlineLevel="0" collapsed="false">
      <c r="A11" s="10" t="s">
        <v>21</v>
      </c>
      <c r="B11" s="11" t="s">
        <v>22</v>
      </c>
      <c r="C11" s="11" t="s">
        <v>23</v>
      </c>
      <c r="D11" s="11" t="s">
        <v>24</v>
      </c>
      <c r="F11" s="11" t="s">
        <v>25</v>
      </c>
      <c r="G11" s="11" t="s">
        <v>26</v>
      </c>
    </row>
    <row r="12" customFormat="false" ht="15" hidden="false" customHeight="false" outlineLevel="0" collapsed="false">
      <c r="A12" s="11" t="s">
        <v>27</v>
      </c>
      <c r="B12" s="12" t="n">
        <f aca="false">COUNTIFS('Talent Grid'!D4:D43,3,'Talent Grid'!E4:E43,1)</f>
        <v>0</v>
      </c>
      <c r="C12" s="12" t="n">
        <f aca="false">COUNTIFS('Talent Grid'!D4:D43,3,'Talent Grid'!E4:E43,2)</f>
        <v>3</v>
      </c>
      <c r="D12" s="12" t="n">
        <f aca="false">COUNTIFS('Talent Grid'!D4:D43,3,'Talent Grid'!E4:E43,3)</f>
        <v>4</v>
      </c>
      <c r="F12" s="13" t="n">
        <v>1</v>
      </c>
      <c r="G12" s="13" t="n">
        <f aca="false">COUNTIF('Talent Grid'!F4:F43,1)</f>
        <v>1</v>
      </c>
    </row>
    <row r="13" customFormat="false" ht="15" hidden="false" customHeight="false" outlineLevel="0" collapsed="false">
      <c r="A13" s="11" t="s">
        <v>28</v>
      </c>
      <c r="B13" s="12" t="n">
        <f aca="false">COUNTIFS('Talent Grid'!D4:D43,2,'Talent Grid'!E4:E43,1)</f>
        <v>1</v>
      </c>
      <c r="C13" s="12" t="n">
        <f aca="false">COUNTIFS('Talent Grid'!D4:D43,2,'Talent Grid'!E4:E43,2)</f>
        <v>2</v>
      </c>
      <c r="D13" s="12" t="n">
        <f aca="false">COUNTIFS('Talent Grid'!D4:D43,2,'Talent Grid'!E4:E43,3)</f>
        <v>2</v>
      </c>
      <c r="F13" s="13" t="n">
        <v>2</v>
      </c>
      <c r="G13" s="13" t="n">
        <f aca="false">COUNTIF('Talent Grid'!F4:F43,2)</f>
        <v>1</v>
      </c>
    </row>
    <row r="14" customFormat="false" ht="15" hidden="false" customHeight="false" outlineLevel="0" collapsed="false">
      <c r="A14" s="11" t="s">
        <v>29</v>
      </c>
      <c r="B14" s="12" t="n">
        <f aca="false">COUNTIFS('Talent Grid'!D4:D43,1,'Talent Grid'!E4:E43,1)</f>
        <v>1</v>
      </c>
      <c r="C14" s="12" t="n">
        <f aca="false">COUNTIFS('Talent Grid'!D4:D43,1,'Talent Grid'!E4:E43,2)</f>
        <v>1</v>
      </c>
      <c r="D14" s="12" t="n">
        <f aca="false">COUNTIFS('Talent Grid'!D4:D43,1,'Talent Grid'!E4:E43,3)</f>
        <v>1</v>
      </c>
      <c r="F14" s="13" t="n">
        <v>3</v>
      </c>
      <c r="G14" s="13" t="n">
        <f aca="false">COUNTIF('Talent Grid'!F4:F43,3)</f>
        <v>1</v>
      </c>
    </row>
    <row r="15" customFormat="false" ht="15" hidden="false" customHeight="false" outlineLevel="0" collapsed="false">
      <c r="F15" s="13" t="n">
        <v>4</v>
      </c>
      <c r="G15" s="13" t="n">
        <f aca="false">COUNTIF('Talent Grid'!F4:F43,4)</f>
        <v>1</v>
      </c>
    </row>
    <row r="16" customFormat="false" ht="15" hidden="false" customHeight="false" outlineLevel="0" collapsed="false">
      <c r="F16" s="13" t="n">
        <v>5</v>
      </c>
      <c r="G16" s="13" t="n">
        <f aca="false">COUNTIF('Talent Grid'!F4:F43,5)</f>
        <v>2</v>
      </c>
    </row>
    <row r="17" customFormat="false" ht="15" hidden="false" customHeight="false" outlineLevel="0" collapsed="false">
      <c r="F17" s="13" t="n">
        <v>6</v>
      </c>
      <c r="G17" s="13" t="n">
        <f aca="false">COUNTIF('Talent Grid'!F4:F43,6)</f>
        <v>2</v>
      </c>
    </row>
    <row r="18" customFormat="false" ht="15" hidden="false" customHeight="false" outlineLevel="0" collapsed="false">
      <c r="F18" s="13" t="n">
        <v>7</v>
      </c>
      <c r="G18" s="13" t="n">
        <f aca="false">COUNTIF('Talent Grid'!F4:F43,7)</f>
        <v>0</v>
      </c>
    </row>
    <row r="19" customFormat="false" ht="15" hidden="false" customHeight="false" outlineLevel="0" collapsed="false">
      <c r="F19" s="13" t="n">
        <v>8</v>
      </c>
      <c r="G19" s="13" t="n">
        <f aca="false">COUNTIF('Talent Grid'!F4:F43,8)</f>
        <v>3</v>
      </c>
    </row>
    <row r="20" customFormat="false" ht="15" hidden="false" customHeight="false" outlineLevel="0" collapsed="false">
      <c r="F20" s="13" t="n">
        <v>9</v>
      </c>
      <c r="G20" s="13" t="n">
        <f aca="false">COUNTIF('Talent Grid'!F4:F43,9)</f>
        <v>4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H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7"/>
    <col collapsed="false" customWidth="true" hidden="false" outlineLevel="0" max="4" min="3" style="0" width="13"/>
    <col collapsed="false" customWidth="true" hidden="false" outlineLevel="0" max="5" min="5" style="0" width="11"/>
    <col collapsed="false" customWidth="true" hidden="false" outlineLevel="0" max="6" min="6" style="0" width="7"/>
    <col collapsed="false" customWidth="true" hidden="false" outlineLevel="0" max="8" min="7" style="0" width="18"/>
  </cols>
  <sheetData>
    <row r="1" customFormat="false" ht="204.45" hidden="false" customHeight="false" outlineLevel="0" collapsed="false">
      <c r="A1" s="14" t="s">
        <v>30</v>
      </c>
    </row>
    <row r="3" customFormat="false" ht="15" hidden="false" customHeight="false" outlineLevel="0" collapsed="false">
      <c r="A3" s="10" t="s">
        <v>31</v>
      </c>
      <c r="B3" s="10" t="s">
        <v>32</v>
      </c>
      <c r="C3" s="10" t="s">
        <v>33</v>
      </c>
      <c r="D3" s="10" t="s">
        <v>34</v>
      </c>
      <c r="E3" s="10" t="s">
        <v>35</v>
      </c>
      <c r="F3" s="10" t="s">
        <v>25</v>
      </c>
      <c r="G3" s="10" t="s">
        <v>36</v>
      </c>
      <c r="H3" s="10" t="s">
        <v>37</v>
      </c>
    </row>
    <row r="4" customFormat="false" ht="15" hidden="false" customHeight="false" outlineLevel="0" collapsed="false">
      <c r="A4" s="15" t="s">
        <v>38</v>
      </c>
      <c r="B4" s="15" t="s">
        <v>39</v>
      </c>
      <c r="C4" s="15" t="s">
        <v>40</v>
      </c>
      <c r="D4" s="16" t="n">
        <v>3</v>
      </c>
      <c r="E4" s="16" t="n">
        <v>3</v>
      </c>
      <c r="F4" s="17" t="n">
        <f aca="false">IF(OR(D4="",E4=""),"",(D4-1)*3+E4)</f>
        <v>9</v>
      </c>
      <c r="G4" s="18" t="str">
        <f aca="false">IF(OR(D4="",E4=""),"",IF(D4=3,IF(E4=3,"Star",IF(E4=2,"High Performer","Trusted Pro")),IF(D4=2,IF(E4=3,"High Potential",IF(E4=2,"Core Player","Effective")),IF(E4=3,"Diamond in Rough",IF(E4=2,"Inconsistent","Underperformer")))))</f>
        <v>Star</v>
      </c>
      <c r="H4" s="15" t="s">
        <v>41</v>
      </c>
    </row>
    <row r="5" customFormat="false" ht="15" hidden="false" customHeight="false" outlineLevel="0" collapsed="false">
      <c r="A5" s="15" t="s">
        <v>42</v>
      </c>
      <c r="B5" s="15" t="s">
        <v>43</v>
      </c>
      <c r="C5" s="15" t="s">
        <v>44</v>
      </c>
      <c r="D5" s="16" t="n">
        <v>3</v>
      </c>
      <c r="E5" s="16" t="n">
        <v>2</v>
      </c>
      <c r="F5" s="19" t="n">
        <f aca="false">IF(OR(D5="",E5=""),"",(D5-1)*3+E5)</f>
        <v>8</v>
      </c>
      <c r="G5" s="20" t="str">
        <f aca="false">IF(OR(D5="",E5=""),"",IF(D5=3,IF(E5=3,"Star",IF(E5=2,"High Performer","Trusted Pro")),IF(D5=2,IF(E5=3,"High Potential",IF(E5=2,"Core Player","Effective")),IF(E5=3,"Diamond in Rough",IF(E5=2,"Inconsistent","Underperformer")))))</f>
        <v>High Performer</v>
      </c>
      <c r="H5" s="15" t="s">
        <v>45</v>
      </c>
    </row>
    <row r="6" customFormat="false" ht="15" hidden="false" customHeight="false" outlineLevel="0" collapsed="false">
      <c r="A6" s="15" t="s">
        <v>46</v>
      </c>
      <c r="B6" s="15" t="s">
        <v>47</v>
      </c>
      <c r="C6" s="15" t="s">
        <v>48</v>
      </c>
      <c r="D6" s="16" t="n">
        <v>2</v>
      </c>
      <c r="E6" s="16" t="n">
        <v>3</v>
      </c>
      <c r="F6" s="17" t="n">
        <f aca="false">IF(OR(D6="",E6=""),"",(D6-1)*3+E6)</f>
        <v>6</v>
      </c>
      <c r="G6" s="18" t="str">
        <f aca="false">IF(OR(D6="",E6=""),"",IF(D6=3,IF(E6=3,"Star",IF(E6=2,"High Performer","Trusted Pro")),IF(D6=2,IF(E6=3,"High Potential",IF(E6=2,"Core Player","Effective")),IF(E6=3,"Diamond in Rough",IF(E6=2,"Inconsistent","Underperformer")))))</f>
        <v>High Potential</v>
      </c>
      <c r="H6" s="15" t="s">
        <v>49</v>
      </c>
    </row>
    <row r="7" customFormat="false" ht="15" hidden="false" customHeight="false" outlineLevel="0" collapsed="false">
      <c r="A7" s="15" t="s">
        <v>50</v>
      </c>
      <c r="B7" s="15" t="s">
        <v>51</v>
      </c>
      <c r="C7" s="15" t="s">
        <v>52</v>
      </c>
      <c r="D7" s="16" t="n">
        <v>2</v>
      </c>
      <c r="E7" s="16" t="n">
        <v>2</v>
      </c>
      <c r="F7" s="19" t="n">
        <f aca="false">IF(OR(D7="",E7=""),"",(D7-1)*3+E7)</f>
        <v>5</v>
      </c>
      <c r="G7" s="20" t="str">
        <f aca="false">IF(OR(D7="",E7=""),"",IF(D7=3,IF(E7=3,"Star",IF(E7=2,"High Performer","Trusted Pro")),IF(D7=2,IF(E7=3,"High Potential",IF(E7=2,"Core Player","Effective")),IF(E7=3,"Diamond in Rough",IF(E7=2,"Inconsistent","Underperformer")))))</f>
        <v>Core Player</v>
      </c>
      <c r="H7" s="15" t="s">
        <v>45</v>
      </c>
    </row>
    <row r="8" customFormat="false" ht="15" hidden="false" customHeight="false" outlineLevel="0" collapsed="false">
      <c r="A8" s="15" t="s">
        <v>53</v>
      </c>
      <c r="B8" s="15" t="s">
        <v>54</v>
      </c>
      <c r="C8" s="15" t="s">
        <v>55</v>
      </c>
      <c r="D8" s="16" t="n">
        <v>3</v>
      </c>
      <c r="E8" s="16" t="n">
        <v>3</v>
      </c>
      <c r="F8" s="17" t="n">
        <f aca="false">IF(OR(D8="",E8=""),"",(D8-1)*3+E8)</f>
        <v>9</v>
      </c>
      <c r="G8" s="18" t="str">
        <f aca="false">IF(OR(D8="",E8=""),"",IF(D8=3,IF(E8=3,"Star",IF(E8=2,"High Performer","Trusted Pro")),IF(D8=2,IF(E8=3,"High Potential",IF(E8=2,"Core Player","Effective")),IF(E8=3,"Diamond in Rough",IF(E8=2,"Inconsistent","Underperformer")))))</f>
        <v>Star</v>
      </c>
      <c r="H8" s="15" t="s">
        <v>41</v>
      </c>
    </row>
    <row r="9" customFormat="false" ht="15" hidden="false" customHeight="false" outlineLevel="0" collapsed="false">
      <c r="A9" s="15" t="s">
        <v>56</v>
      </c>
      <c r="B9" s="15" t="s">
        <v>57</v>
      </c>
      <c r="C9" s="15" t="s">
        <v>44</v>
      </c>
      <c r="D9" s="16" t="n">
        <v>2</v>
      </c>
      <c r="E9" s="16" t="n">
        <v>2</v>
      </c>
      <c r="F9" s="19" t="n">
        <f aca="false">IF(OR(D9="",E9=""),"",(D9-1)*3+E9)</f>
        <v>5</v>
      </c>
      <c r="G9" s="20" t="str">
        <f aca="false">IF(OR(D9="",E9=""),"",IF(D9=3,IF(E9=3,"Star",IF(E9=2,"High Performer","Trusted Pro")),IF(D9=2,IF(E9=3,"High Potential",IF(E9=2,"Core Player","Effective")),IF(E9=3,"Diamond in Rough",IF(E9=2,"Inconsistent","Underperformer")))))</f>
        <v>Core Player</v>
      </c>
      <c r="H9" s="15" t="s">
        <v>58</v>
      </c>
    </row>
    <row r="10" customFormat="false" ht="15" hidden="false" customHeight="false" outlineLevel="0" collapsed="false">
      <c r="A10" s="15" t="s">
        <v>59</v>
      </c>
      <c r="B10" s="15" t="s">
        <v>60</v>
      </c>
      <c r="C10" s="15" t="s">
        <v>61</v>
      </c>
      <c r="D10" s="16" t="n">
        <v>1</v>
      </c>
      <c r="E10" s="16" t="n">
        <v>2</v>
      </c>
      <c r="F10" s="17" t="n">
        <f aca="false">IF(OR(D10="",E10=""),"",(D10-1)*3+E10)</f>
        <v>2</v>
      </c>
      <c r="G10" s="18" t="str">
        <f aca="false">IF(OR(D10="",E10=""),"",IF(D10=3,IF(E10=3,"Star",IF(E10=2,"High Performer","Trusted Pro")),IF(D10=2,IF(E10=3,"High Potential",IF(E10=2,"Core Player","Effective")),IF(E10=3,"Diamond in Rough",IF(E10=2,"Inconsistent","Underperformer")))))</f>
        <v>Inconsistent</v>
      </c>
      <c r="H10" s="15" t="s">
        <v>58</v>
      </c>
    </row>
    <row r="11" customFormat="false" ht="15" hidden="false" customHeight="false" outlineLevel="0" collapsed="false">
      <c r="A11" s="15" t="s">
        <v>62</v>
      </c>
      <c r="B11" s="15" t="s">
        <v>63</v>
      </c>
      <c r="C11" s="15" t="s">
        <v>44</v>
      </c>
      <c r="D11" s="16" t="n">
        <v>3</v>
      </c>
      <c r="E11" s="16" t="n">
        <v>3</v>
      </c>
      <c r="F11" s="19" t="n">
        <f aca="false">IF(OR(D11="",E11=""),"",(D11-1)*3+E11)</f>
        <v>9</v>
      </c>
      <c r="G11" s="20" t="str">
        <f aca="false">IF(OR(D11="",E11=""),"",IF(D11=3,IF(E11=3,"Star",IF(E11=2,"High Performer","Trusted Pro")),IF(D11=2,IF(E11=3,"High Potential",IF(E11=2,"Core Player","Effective")),IF(E11=3,"Diamond in Rough",IF(E11=2,"Inconsistent","Underperformer")))))</f>
        <v>Star</v>
      </c>
      <c r="H11" s="15" t="s">
        <v>41</v>
      </c>
    </row>
    <row r="12" customFormat="false" ht="15" hidden="false" customHeight="false" outlineLevel="0" collapsed="false">
      <c r="A12" s="15" t="s">
        <v>64</v>
      </c>
      <c r="B12" s="15" t="s">
        <v>65</v>
      </c>
      <c r="C12" s="15" t="s">
        <v>40</v>
      </c>
      <c r="D12" s="16" t="n">
        <v>2</v>
      </c>
      <c r="E12" s="16" t="n">
        <v>1</v>
      </c>
      <c r="F12" s="17" t="n">
        <f aca="false">IF(OR(D12="",E12=""),"",(D12-1)*3+E12)</f>
        <v>4</v>
      </c>
      <c r="G12" s="18" t="str">
        <f aca="false">IF(OR(D12="",E12=""),"",IF(D12=3,IF(E12=3,"Star",IF(E12=2,"High Performer","Trusted Pro")),IF(D12=2,IF(E12=3,"High Potential",IF(E12=2,"Core Player","Effective")),IF(E12=3,"Diamond in Rough",IF(E12=2,"Inconsistent","Underperformer")))))</f>
        <v>Effective</v>
      </c>
      <c r="H12" s="15" t="s">
        <v>45</v>
      </c>
    </row>
    <row r="13" customFormat="false" ht="15" hidden="false" customHeight="false" outlineLevel="0" collapsed="false">
      <c r="A13" s="15" t="s">
        <v>66</v>
      </c>
      <c r="B13" s="15" t="s">
        <v>67</v>
      </c>
      <c r="C13" s="15" t="s">
        <v>52</v>
      </c>
      <c r="D13" s="16" t="n">
        <v>2</v>
      </c>
      <c r="E13" s="16" t="n">
        <v>3</v>
      </c>
      <c r="F13" s="19" t="n">
        <f aca="false">IF(OR(D13="",E13=""),"",(D13-1)*3+E13)</f>
        <v>6</v>
      </c>
      <c r="G13" s="20" t="str">
        <f aca="false">IF(OR(D13="",E13=""),"",IF(D13=3,IF(E13=3,"Star",IF(E13=2,"High Performer","Trusted Pro")),IF(D13=2,IF(E13=3,"High Potential",IF(E13=2,"Core Player","Effective")),IF(E13=3,"Diamond in Rough",IF(E13=2,"Inconsistent","Underperformer")))))</f>
        <v>High Potential</v>
      </c>
      <c r="H13" s="15" t="s">
        <v>49</v>
      </c>
    </row>
    <row r="14" customFormat="false" ht="15" hidden="false" customHeight="false" outlineLevel="0" collapsed="false">
      <c r="A14" s="15" t="s">
        <v>68</v>
      </c>
      <c r="B14" s="15" t="s">
        <v>69</v>
      </c>
      <c r="C14" s="15" t="s">
        <v>55</v>
      </c>
      <c r="D14" s="16" t="n">
        <v>3</v>
      </c>
      <c r="E14" s="16" t="n">
        <v>2</v>
      </c>
      <c r="F14" s="17" t="n">
        <f aca="false">IF(OR(D14="",E14=""),"",(D14-1)*3+E14)</f>
        <v>8</v>
      </c>
      <c r="G14" s="18" t="str">
        <f aca="false">IF(OR(D14="",E14=""),"",IF(D14=3,IF(E14=3,"Star",IF(E14=2,"High Performer","Trusted Pro")),IF(D14=2,IF(E14=3,"High Potential",IF(E14=2,"Core Player","Effective")),IF(E14=3,"Diamond in Rough",IF(E14=2,"Inconsistent","Underperformer")))))</f>
        <v>High Performer</v>
      </c>
      <c r="H14" s="15" t="s">
        <v>45</v>
      </c>
    </row>
    <row r="15" customFormat="false" ht="15" hidden="false" customHeight="false" outlineLevel="0" collapsed="false">
      <c r="A15" s="15" t="s">
        <v>70</v>
      </c>
      <c r="B15" s="15" t="s">
        <v>71</v>
      </c>
      <c r="C15" s="15" t="s">
        <v>40</v>
      </c>
      <c r="D15" s="16" t="n">
        <v>1</v>
      </c>
      <c r="E15" s="16" t="n">
        <v>1</v>
      </c>
      <c r="F15" s="19" t="n">
        <f aca="false">IF(OR(D15="",E15=""),"",(D15-1)*3+E15)</f>
        <v>1</v>
      </c>
      <c r="G15" s="20" t="str">
        <f aca="false">IF(OR(D15="",E15=""),"",IF(D15=3,IF(E15=3,"Star",IF(E15=2,"High Performer","Trusted Pro")),IF(D15=2,IF(E15=3,"High Potential",IF(E15=2,"Core Player","Effective")),IF(E15=3,"Diamond in Rough",IF(E15=2,"Inconsistent","Underperformer")))))</f>
        <v>Underperformer</v>
      </c>
      <c r="H15" s="15" t="s">
        <v>72</v>
      </c>
    </row>
    <row r="16" customFormat="false" ht="15" hidden="false" customHeight="false" outlineLevel="0" collapsed="false">
      <c r="A16" s="15" t="s">
        <v>73</v>
      </c>
      <c r="B16" s="15" t="s">
        <v>74</v>
      </c>
      <c r="C16" s="15" t="s">
        <v>44</v>
      </c>
      <c r="D16" s="16" t="n">
        <v>3</v>
      </c>
      <c r="E16" s="16" t="n">
        <v>3</v>
      </c>
      <c r="F16" s="17" t="n">
        <f aca="false">IF(OR(D16="",E16=""),"",(D16-1)*3+E16)</f>
        <v>9</v>
      </c>
      <c r="G16" s="18" t="str">
        <f aca="false">IF(OR(D16="",E16=""),"",IF(D16=3,IF(E16=3,"Star",IF(E16=2,"High Performer","Trusted Pro")),IF(D16=2,IF(E16=3,"High Potential",IF(E16=2,"Core Player","Effective")),IF(E16=3,"Diamond in Rough",IF(E16=2,"Inconsistent","Underperformer")))))</f>
        <v>Star</v>
      </c>
      <c r="H16" s="15" t="s">
        <v>41</v>
      </c>
    </row>
    <row r="17" customFormat="false" ht="15" hidden="false" customHeight="false" outlineLevel="0" collapsed="false">
      <c r="A17" s="15" t="s">
        <v>75</v>
      </c>
      <c r="B17" s="15" t="s">
        <v>76</v>
      </c>
      <c r="C17" s="15" t="s">
        <v>52</v>
      </c>
      <c r="D17" s="16" t="n">
        <v>3</v>
      </c>
      <c r="E17" s="16" t="n">
        <v>2</v>
      </c>
      <c r="F17" s="19" t="n">
        <f aca="false">IF(OR(D17="",E17=""),"",(D17-1)*3+E17)</f>
        <v>8</v>
      </c>
      <c r="G17" s="20" t="str">
        <f aca="false">IF(OR(D17="",E17=""),"",IF(D17=3,IF(E17=3,"Star",IF(E17=2,"High Performer","Trusted Pro")),IF(D17=2,IF(E17=3,"High Potential",IF(E17=2,"Core Player","Effective")),IF(E17=3,"Diamond in Rough",IF(E17=2,"Inconsistent","Underperformer")))))</f>
        <v>High Performer</v>
      </c>
      <c r="H17" s="15" t="s">
        <v>45</v>
      </c>
    </row>
    <row r="18" customFormat="false" ht="15" hidden="false" customHeight="false" outlineLevel="0" collapsed="false">
      <c r="A18" s="15" t="s">
        <v>77</v>
      </c>
      <c r="B18" s="15" t="s">
        <v>78</v>
      </c>
      <c r="C18" s="15" t="s">
        <v>61</v>
      </c>
      <c r="D18" s="16" t="n">
        <v>1</v>
      </c>
      <c r="E18" s="16" t="n">
        <v>3</v>
      </c>
      <c r="F18" s="17" t="n">
        <f aca="false">IF(OR(D18="",E18=""),"",(D18-1)*3+E18)</f>
        <v>3</v>
      </c>
      <c r="G18" s="18" t="str">
        <f aca="false">IF(OR(D18="",E18=""),"",IF(D18=3,IF(E18=3,"Star",IF(E18=2,"High Performer","Trusted Pro")),IF(D18=2,IF(E18=3,"High Potential",IF(E18=2,"Core Player","Effective")),IF(E18=3,"Diamond in Rough",IF(E18=2,"Inconsistent","Underperformer")))))</f>
        <v>Diamond in Rough</v>
      </c>
      <c r="H18" s="15" t="s">
        <v>49</v>
      </c>
    </row>
    <row r="19" customFormat="false" ht="15" hidden="false" customHeight="false" outlineLevel="0" collapsed="false">
      <c r="A19" s="15"/>
      <c r="B19" s="15"/>
      <c r="C19" s="15"/>
      <c r="D19" s="16"/>
      <c r="E19" s="16"/>
      <c r="F19" s="19" t="str">
        <f aca="false">IF(OR(D19="",E19=""),"",(D19-1)*3+E19)</f>
        <v/>
      </c>
      <c r="G19" s="20" t="str">
        <f aca="false">IF(OR(D19="",E19=""),"",IF(D19=3,IF(E19=3,"Star",IF(E19=2,"High Performer","Trusted Pro")),IF(D19=2,IF(E19=3,"High Potential",IF(E19=2,"Core Player","Effective")),IF(E19=3,"Diamond in Rough",IF(E19=2,"Inconsistent","Underperformer")))))</f>
        <v/>
      </c>
      <c r="H19" s="15"/>
    </row>
    <row r="20" customFormat="false" ht="15" hidden="false" customHeight="false" outlineLevel="0" collapsed="false">
      <c r="A20" s="15"/>
      <c r="B20" s="15"/>
      <c r="C20" s="15"/>
      <c r="D20" s="16"/>
      <c r="E20" s="16"/>
      <c r="F20" s="17" t="str">
        <f aca="false">IF(OR(D20="",E20=""),"",(D20-1)*3+E20)</f>
        <v/>
      </c>
      <c r="G20" s="18" t="str">
        <f aca="false">IF(OR(D20="",E20=""),"",IF(D20=3,IF(E20=3,"Star",IF(E20=2,"High Performer","Trusted Pro")),IF(D20=2,IF(E20=3,"High Potential",IF(E20=2,"Core Player","Effective")),IF(E20=3,"Diamond in Rough",IF(E20=2,"Inconsistent","Underperformer")))))</f>
        <v/>
      </c>
      <c r="H20" s="15"/>
    </row>
    <row r="21" customFormat="false" ht="15" hidden="false" customHeight="false" outlineLevel="0" collapsed="false">
      <c r="A21" s="15"/>
      <c r="B21" s="15"/>
      <c r="C21" s="15"/>
      <c r="D21" s="16"/>
      <c r="E21" s="16"/>
      <c r="F21" s="19" t="str">
        <f aca="false">IF(OR(D21="",E21=""),"",(D21-1)*3+E21)</f>
        <v/>
      </c>
      <c r="G21" s="20" t="str">
        <f aca="false">IF(OR(D21="",E21=""),"",IF(D21=3,IF(E21=3,"Star",IF(E21=2,"High Performer","Trusted Pro")),IF(D21=2,IF(E21=3,"High Potential",IF(E21=2,"Core Player","Effective")),IF(E21=3,"Diamond in Rough",IF(E21=2,"Inconsistent","Underperformer")))))</f>
        <v/>
      </c>
      <c r="H21" s="15"/>
    </row>
    <row r="22" customFormat="false" ht="15" hidden="false" customHeight="false" outlineLevel="0" collapsed="false">
      <c r="A22" s="15"/>
      <c r="B22" s="15"/>
      <c r="C22" s="15"/>
      <c r="D22" s="16"/>
      <c r="E22" s="16"/>
      <c r="F22" s="17" t="str">
        <f aca="false">IF(OR(D22="",E22=""),"",(D22-1)*3+E22)</f>
        <v/>
      </c>
      <c r="G22" s="18" t="str">
        <f aca="false">IF(OR(D22="",E22=""),"",IF(D22=3,IF(E22=3,"Star",IF(E22=2,"High Performer","Trusted Pro")),IF(D22=2,IF(E22=3,"High Potential",IF(E22=2,"Core Player","Effective")),IF(E22=3,"Diamond in Rough",IF(E22=2,"Inconsistent","Underperformer")))))</f>
        <v/>
      </c>
      <c r="H22" s="15"/>
    </row>
    <row r="23" customFormat="false" ht="15" hidden="false" customHeight="false" outlineLevel="0" collapsed="false">
      <c r="A23" s="15"/>
      <c r="B23" s="15"/>
      <c r="C23" s="15"/>
      <c r="D23" s="16"/>
      <c r="E23" s="16"/>
      <c r="F23" s="19" t="str">
        <f aca="false">IF(OR(D23="",E23=""),"",(D23-1)*3+E23)</f>
        <v/>
      </c>
      <c r="G23" s="20" t="str">
        <f aca="false">IF(OR(D23="",E23=""),"",IF(D23=3,IF(E23=3,"Star",IF(E23=2,"High Performer","Trusted Pro")),IF(D23=2,IF(E23=3,"High Potential",IF(E23=2,"Core Player","Effective")),IF(E23=3,"Diamond in Rough",IF(E23=2,"Inconsistent","Underperformer")))))</f>
        <v/>
      </c>
      <c r="H23" s="15"/>
    </row>
    <row r="24" customFormat="false" ht="15" hidden="false" customHeight="false" outlineLevel="0" collapsed="false">
      <c r="A24" s="15"/>
      <c r="B24" s="15"/>
      <c r="C24" s="15"/>
      <c r="D24" s="16"/>
      <c r="E24" s="16"/>
      <c r="F24" s="17" t="str">
        <f aca="false">IF(OR(D24="",E24=""),"",(D24-1)*3+E24)</f>
        <v/>
      </c>
      <c r="G24" s="18" t="str">
        <f aca="false">IF(OR(D24="",E24=""),"",IF(D24=3,IF(E24=3,"Star",IF(E24=2,"High Performer","Trusted Pro")),IF(D24=2,IF(E24=3,"High Potential",IF(E24=2,"Core Player","Effective")),IF(E24=3,"Diamond in Rough",IF(E24=2,"Inconsistent","Underperformer")))))</f>
        <v/>
      </c>
      <c r="H24" s="15"/>
    </row>
    <row r="25" customFormat="false" ht="15" hidden="false" customHeight="false" outlineLevel="0" collapsed="false">
      <c r="A25" s="15"/>
      <c r="B25" s="15"/>
      <c r="C25" s="15"/>
      <c r="D25" s="16"/>
      <c r="E25" s="16"/>
      <c r="F25" s="19" t="str">
        <f aca="false">IF(OR(D25="",E25=""),"",(D25-1)*3+E25)</f>
        <v/>
      </c>
      <c r="G25" s="20" t="str">
        <f aca="false">IF(OR(D25="",E25=""),"",IF(D25=3,IF(E25=3,"Star",IF(E25=2,"High Performer","Trusted Pro")),IF(D25=2,IF(E25=3,"High Potential",IF(E25=2,"Core Player","Effective")),IF(E25=3,"Diamond in Rough",IF(E25=2,"Inconsistent","Underperformer")))))</f>
        <v/>
      </c>
      <c r="H25" s="15"/>
    </row>
    <row r="26" customFormat="false" ht="15" hidden="false" customHeight="false" outlineLevel="0" collapsed="false">
      <c r="A26" s="15"/>
      <c r="B26" s="15"/>
      <c r="C26" s="15"/>
      <c r="D26" s="16"/>
      <c r="E26" s="16"/>
      <c r="F26" s="17" t="str">
        <f aca="false">IF(OR(D26="",E26=""),"",(D26-1)*3+E26)</f>
        <v/>
      </c>
      <c r="G26" s="18" t="str">
        <f aca="false">IF(OR(D26="",E26=""),"",IF(D26=3,IF(E26=3,"Star",IF(E26=2,"High Performer","Trusted Pro")),IF(D26=2,IF(E26=3,"High Potential",IF(E26=2,"Core Player","Effective")),IF(E26=3,"Diamond in Rough",IF(E26=2,"Inconsistent","Underperformer")))))</f>
        <v/>
      </c>
      <c r="H26" s="15"/>
    </row>
    <row r="27" customFormat="false" ht="15" hidden="false" customHeight="false" outlineLevel="0" collapsed="false">
      <c r="A27" s="15"/>
      <c r="B27" s="15"/>
      <c r="C27" s="15"/>
      <c r="D27" s="16"/>
      <c r="E27" s="16"/>
      <c r="F27" s="19" t="str">
        <f aca="false">IF(OR(D27="",E27=""),"",(D27-1)*3+E27)</f>
        <v/>
      </c>
      <c r="G27" s="20" t="str">
        <f aca="false">IF(OR(D27="",E27=""),"",IF(D27=3,IF(E27=3,"Star",IF(E27=2,"High Performer","Trusted Pro")),IF(D27=2,IF(E27=3,"High Potential",IF(E27=2,"Core Player","Effective")),IF(E27=3,"Diamond in Rough",IF(E27=2,"Inconsistent","Underperformer")))))</f>
        <v/>
      </c>
      <c r="H27" s="15"/>
    </row>
    <row r="28" customFormat="false" ht="15" hidden="false" customHeight="false" outlineLevel="0" collapsed="false">
      <c r="A28" s="15"/>
      <c r="B28" s="15"/>
      <c r="C28" s="15"/>
      <c r="D28" s="16"/>
      <c r="E28" s="16"/>
      <c r="F28" s="17" t="str">
        <f aca="false">IF(OR(D28="",E28=""),"",(D28-1)*3+E28)</f>
        <v/>
      </c>
      <c r="G28" s="18" t="str">
        <f aca="false">IF(OR(D28="",E28=""),"",IF(D28=3,IF(E28=3,"Star",IF(E28=2,"High Performer","Trusted Pro")),IF(D28=2,IF(E28=3,"High Potential",IF(E28=2,"Core Player","Effective")),IF(E28=3,"Diamond in Rough",IF(E28=2,"Inconsistent","Underperformer")))))</f>
        <v/>
      </c>
      <c r="H28" s="15"/>
    </row>
    <row r="29" customFormat="false" ht="15" hidden="false" customHeight="false" outlineLevel="0" collapsed="false">
      <c r="A29" s="15"/>
      <c r="B29" s="15"/>
      <c r="C29" s="15"/>
      <c r="D29" s="16"/>
      <c r="E29" s="16"/>
      <c r="F29" s="19" t="str">
        <f aca="false">IF(OR(D29="",E29=""),"",(D29-1)*3+E29)</f>
        <v/>
      </c>
      <c r="G29" s="20" t="str">
        <f aca="false">IF(OR(D29="",E29=""),"",IF(D29=3,IF(E29=3,"Star",IF(E29=2,"High Performer","Trusted Pro")),IF(D29=2,IF(E29=3,"High Potential",IF(E29=2,"Core Player","Effective")),IF(E29=3,"Diamond in Rough",IF(E29=2,"Inconsistent","Underperformer")))))</f>
        <v/>
      </c>
      <c r="H29" s="15"/>
    </row>
    <row r="30" customFormat="false" ht="15" hidden="false" customHeight="false" outlineLevel="0" collapsed="false">
      <c r="A30" s="15"/>
      <c r="B30" s="15"/>
      <c r="C30" s="15"/>
      <c r="D30" s="16"/>
      <c r="E30" s="16"/>
      <c r="F30" s="17" t="str">
        <f aca="false">IF(OR(D30="",E30=""),"",(D30-1)*3+E30)</f>
        <v/>
      </c>
      <c r="G30" s="18" t="str">
        <f aca="false">IF(OR(D30="",E30=""),"",IF(D30=3,IF(E30=3,"Star",IF(E30=2,"High Performer","Trusted Pro")),IF(D30=2,IF(E30=3,"High Potential",IF(E30=2,"Core Player","Effective")),IF(E30=3,"Diamond in Rough",IF(E30=2,"Inconsistent","Underperformer")))))</f>
        <v/>
      </c>
      <c r="H30" s="15"/>
    </row>
    <row r="31" customFormat="false" ht="15" hidden="false" customHeight="false" outlineLevel="0" collapsed="false">
      <c r="A31" s="15"/>
      <c r="B31" s="15"/>
      <c r="C31" s="15"/>
      <c r="D31" s="16"/>
      <c r="E31" s="16"/>
      <c r="F31" s="19" t="str">
        <f aca="false">IF(OR(D31="",E31=""),"",(D31-1)*3+E31)</f>
        <v/>
      </c>
      <c r="G31" s="20" t="str">
        <f aca="false">IF(OR(D31="",E31=""),"",IF(D31=3,IF(E31=3,"Star",IF(E31=2,"High Performer","Trusted Pro")),IF(D31=2,IF(E31=3,"High Potential",IF(E31=2,"Core Player","Effective")),IF(E31=3,"Diamond in Rough",IF(E31=2,"Inconsistent","Underperformer")))))</f>
        <v/>
      </c>
      <c r="H31" s="15"/>
    </row>
    <row r="32" customFormat="false" ht="15" hidden="false" customHeight="false" outlineLevel="0" collapsed="false">
      <c r="A32" s="15"/>
      <c r="B32" s="15"/>
      <c r="C32" s="15"/>
      <c r="D32" s="16"/>
      <c r="E32" s="16"/>
      <c r="F32" s="17" t="str">
        <f aca="false">IF(OR(D32="",E32=""),"",(D32-1)*3+E32)</f>
        <v/>
      </c>
      <c r="G32" s="18" t="str">
        <f aca="false">IF(OR(D32="",E32=""),"",IF(D32=3,IF(E32=3,"Star",IF(E32=2,"High Performer","Trusted Pro")),IF(D32=2,IF(E32=3,"High Potential",IF(E32=2,"Core Player","Effective")),IF(E32=3,"Diamond in Rough",IF(E32=2,"Inconsistent","Underperformer")))))</f>
        <v/>
      </c>
      <c r="H32" s="15"/>
    </row>
    <row r="33" customFormat="false" ht="15" hidden="false" customHeight="false" outlineLevel="0" collapsed="false">
      <c r="A33" s="15"/>
      <c r="B33" s="15"/>
      <c r="C33" s="15"/>
      <c r="D33" s="16"/>
      <c r="E33" s="16"/>
      <c r="F33" s="19" t="str">
        <f aca="false">IF(OR(D33="",E33=""),"",(D33-1)*3+E33)</f>
        <v/>
      </c>
      <c r="G33" s="20" t="str">
        <f aca="false">IF(OR(D33="",E33=""),"",IF(D33=3,IF(E33=3,"Star",IF(E33=2,"High Performer","Trusted Pro")),IF(D33=2,IF(E33=3,"High Potential",IF(E33=2,"Core Player","Effective")),IF(E33=3,"Diamond in Rough",IF(E33=2,"Inconsistent","Underperformer")))))</f>
        <v/>
      </c>
      <c r="H33" s="15"/>
    </row>
    <row r="34" customFormat="false" ht="15" hidden="false" customHeight="false" outlineLevel="0" collapsed="false">
      <c r="A34" s="15"/>
      <c r="B34" s="15"/>
      <c r="C34" s="15"/>
      <c r="D34" s="16"/>
      <c r="E34" s="16"/>
      <c r="F34" s="17" t="str">
        <f aca="false">IF(OR(D34="",E34=""),"",(D34-1)*3+E34)</f>
        <v/>
      </c>
      <c r="G34" s="18" t="str">
        <f aca="false">IF(OR(D34="",E34=""),"",IF(D34=3,IF(E34=3,"Star",IF(E34=2,"High Performer","Trusted Pro")),IF(D34=2,IF(E34=3,"High Potential",IF(E34=2,"Core Player","Effective")),IF(E34=3,"Diamond in Rough",IF(E34=2,"Inconsistent","Underperformer")))))</f>
        <v/>
      </c>
      <c r="H34" s="15"/>
    </row>
    <row r="35" customFormat="false" ht="15" hidden="false" customHeight="false" outlineLevel="0" collapsed="false">
      <c r="A35" s="15"/>
      <c r="B35" s="15"/>
      <c r="C35" s="15"/>
      <c r="D35" s="16"/>
      <c r="E35" s="16"/>
      <c r="F35" s="19" t="str">
        <f aca="false">IF(OR(D35="",E35=""),"",(D35-1)*3+E35)</f>
        <v/>
      </c>
      <c r="G35" s="20" t="str">
        <f aca="false">IF(OR(D35="",E35=""),"",IF(D35=3,IF(E35=3,"Star",IF(E35=2,"High Performer","Trusted Pro")),IF(D35=2,IF(E35=3,"High Potential",IF(E35=2,"Core Player","Effective")),IF(E35=3,"Diamond in Rough",IF(E35=2,"Inconsistent","Underperformer")))))</f>
        <v/>
      </c>
      <c r="H35" s="15"/>
    </row>
    <row r="36" customFormat="false" ht="15" hidden="false" customHeight="false" outlineLevel="0" collapsed="false">
      <c r="A36" s="15"/>
      <c r="B36" s="15"/>
      <c r="C36" s="15"/>
      <c r="D36" s="16"/>
      <c r="E36" s="16"/>
      <c r="F36" s="17" t="str">
        <f aca="false">IF(OR(D36="",E36=""),"",(D36-1)*3+E36)</f>
        <v/>
      </c>
      <c r="G36" s="18" t="str">
        <f aca="false">IF(OR(D36="",E36=""),"",IF(D36=3,IF(E36=3,"Star",IF(E36=2,"High Performer","Trusted Pro")),IF(D36=2,IF(E36=3,"High Potential",IF(E36=2,"Core Player","Effective")),IF(E36=3,"Diamond in Rough",IF(E36=2,"Inconsistent","Underperformer")))))</f>
        <v/>
      </c>
      <c r="H36" s="15"/>
    </row>
    <row r="37" customFormat="false" ht="15" hidden="false" customHeight="false" outlineLevel="0" collapsed="false">
      <c r="A37" s="15"/>
      <c r="B37" s="15"/>
      <c r="C37" s="15"/>
      <c r="D37" s="16"/>
      <c r="E37" s="16"/>
      <c r="F37" s="19" t="str">
        <f aca="false">IF(OR(D37="",E37=""),"",(D37-1)*3+E37)</f>
        <v/>
      </c>
      <c r="G37" s="20" t="str">
        <f aca="false">IF(OR(D37="",E37=""),"",IF(D37=3,IF(E37=3,"Star",IF(E37=2,"High Performer","Trusted Pro")),IF(D37=2,IF(E37=3,"High Potential",IF(E37=2,"Core Player","Effective")),IF(E37=3,"Diamond in Rough",IF(E37=2,"Inconsistent","Underperformer")))))</f>
        <v/>
      </c>
      <c r="H37" s="15"/>
    </row>
    <row r="38" customFormat="false" ht="15" hidden="false" customHeight="false" outlineLevel="0" collapsed="false">
      <c r="A38" s="15"/>
      <c r="B38" s="15"/>
      <c r="C38" s="15"/>
      <c r="D38" s="16"/>
      <c r="E38" s="16"/>
      <c r="F38" s="17" t="str">
        <f aca="false">IF(OR(D38="",E38=""),"",(D38-1)*3+E38)</f>
        <v/>
      </c>
      <c r="G38" s="18" t="str">
        <f aca="false">IF(OR(D38="",E38=""),"",IF(D38=3,IF(E38=3,"Star",IF(E38=2,"High Performer","Trusted Pro")),IF(D38=2,IF(E38=3,"High Potential",IF(E38=2,"Core Player","Effective")),IF(E38=3,"Diamond in Rough",IF(E38=2,"Inconsistent","Underperformer")))))</f>
        <v/>
      </c>
      <c r="H38" s="15"/>
    </row>
    <row r="39" customFormat="false" ht="15" hidden="false" customHeight="false" outlineLevel="0" collapsed="false">
      <c r="A39" s="15"/>
      <c r="B39" s="15"/>
      <c r="C39" s="15"/>
      <c r="D39" s="16"/>
      <c r="E39" s="16"/>
      <c r="F39" s="19" t="str">
        <f aca="false">IF(OR(D39="",E39=""),"",(D39-1)*3+E39)</f>
        <v/>
      </c>
      <c r="G39" s="20" t="str">
        <f aca="false">IF(OR(D39="",E39=""),"",IF(D39=3,IF(E39=3,"Star",IF(E39=2,"High Performer","Trusted Pro")),IF(D39=2,IF(E39=3,"High Potential",IF(E39=2,"Core Player","Effective")),IF(E39=3,"Diamond in Rough",IF(E39=2,"Inconsistent","Underperformer")))))</f>
        <v/>
      </c>
      <c r="H39" s="15"/>
    </row>
    <row r="40" customFormat="false" ht="15" hidden="false" customHeight="false" outlineLevel="0" collapsed="false">
      <c r="A40" s="15"/>
      <c r="B40" s="15"/>
      <c r="C40" s="15"/>
      <c r="D40" s="16"/>
      <c r="E40" s="16"/>
      <c r="F40" s="17" t="str">
        <f aca="false">IF(OR(D40="",E40=""),"",(D40-1)*3+E40)</f>
        <v/>
      </c>
      <c r="G40" s="18" t="str">
        <f aca="false">IF(OR(D40="",E40=""),"",IF(D40=3,IF(E40=3,"Star",IF(E40=2,"High Performer","Trusted Pro")),IF(D40=2,IF(E40=3,"High Potential",IF(E40=2,"Core Player","Effective")),IF(E40=3,"Diamond in Rough",IF(E40=2,"Inconsistent","Underperformer")))))</f>
        <v/>
      </c>
      <c r="H40" s="15"/>
    </row>
    <row r="41" customFormat="false" ht="15" hidden="false" customHeight="false" outlineLevel="0" collapsed="false">
      <c r="A41" s="15"/>
      <c r="B41" s="15"/>
      <c r="C41" s="15"/>
      <c r="D41" s="16"/>
      <c r="E41" s="16"/>
      <c r="F41" s="19" t="str">
        <f aca="false">IF(OR(D41="",E41=""),"",(D41-1)*3+E41)</f>
        <v/>
      </c>
      <c r="G41" s="20" t="str">
        <f aca="false">IF(OR(D41="",E41=""),"",IF(D41=3,IF(E41=3,"Star",IF(E41=2,"High Performer","Trusted Pro")),IF(D41=2,IF(E41=3,"High Potential",IF(E41=2,"Core Player","Effective")),IF(E41=3,"Diamond in Rough",IF(E41=2,"Inconsistent","Underperformer")))))</f>
        <v/>
      </c>
      <c r="H41" s="15"/>
    </row>
    <row r="42" customFormat="false" ht="15" hidden="false" customHeight="false" outlineLevel="0" collapsed="false">
      <c r="A42" s="15"/>
      <c r="B42" s="15"/>
      <c r="C42" s="15"/>
      <c r="D42" s="16"/>
      <c r="E42" s="16"/>
      <c r="F42" s="17" t="str">
        <f aca="false">IF(OR(D42="",E42=""),"",(D42-1)*3+E42)</f>
        <v/>
      </c>
      <c r="G42" s="18" t="str">
        <f aca="false">IF(OR(D42="",E42=""),"",IF(D42=3,IF(E42=3,"Star",IF(E42=2,"High Performer","Trusted Pro")),IF(D42=2,IF(E42=3,"High Potential",IF(E42=2,"Core Player","Effective")),IF(E42=3,"Diamond in Rough",IF(E42=2,"Inconsistent","Underperformer")))))</f>
        <v/>
      </c>
      <c r="H42" s="15"/>
    </row>
    <row r="43" customFormat="false" ht="15" hidden="false" customHeight="false" outlineLevel="0" collapsed="false">
      <c r="A43" s="15"/>
      <c r="B43" s="15"/>
      <c r="C43" s="15"/>
      <c r="D43" s="16"/>
      <c r="E43" s="16"/>
      <c r="F43" s="19" t="str">
        <f aca="false">IF(OR(D43="",E43=""),"",(D43-1)*3+E43)</f>
        <v/>
      </c>
      <c r="G43" s="20" t="str">
        <f aca="false">IF(OR(D43="",E43=""),"",IF(D43=3,IF(E43=3,"Star",IF(E43=2,"High Performer","Trusted Pro")),IF(D43=2,IF(E43=3,"High Potential",IF(E43=2,"Core Player","Effective")),IF(E43=3,"Diamond in Rough",IF(E43=2,"Inconsistent","Underperformer")))))</f>
        <v/>
      </c>
      <c r="H43" s="15"/>
    </row>
  </sheetData>
  <conditionalFormatting sqref="G4:G43">
    <cfRule type="cellIs" priority="2" operator="equal" aboveAverage="0" equalAverage="0" bottom="0" percent="0" rank="0" text="" dxfId="0">
      <formula>"Star"</formula>
    </cfRule>
    <cfRule type="cellIs" priority="3" operator="equal" aboveAverage="0" equalAverage="0" bottom="0" percent="0" rank="0" text="" dxfId="1">
      <formula>"Underperformer"</formula>
    </cfRule>
  </conditionalFormatting>
  <dataValidations count="3">
    <dataValidation allowBlank="true" errorStyle="stop" operator="between" showDropDown="false" showErrorMessage="false" showInputMessage="false" sqref="D4:D43" type="list">
      <formula1>Lists!$A$6:$A$8</formula1>
      <formula2>0</formula2>
    </dataValidation>
    <dataValidation allowBlank="true" errorStyle="stop" operator="between" showDropDown="false" showErrorMessage="false" showInputMessage="false" sqref="E4:E43" type="list">
      <formula1>Lists!$A$6:$A$8</formula1>
      <formula2>0</formula2>
    </dataValidation>
    <dataValidation allowBlank="true" errorStyle="stop" operator="between" showDropDown="false" showErrorMessage="false" showInputMessage="false" sqref="H4:H43" type="list">
      <formula1>Lists!$C$4:$C$9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C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3" min="3" style="0" width="18"/>
  </cols>
  <sheetData>
    <row r="1" customFormat="false" ht="39.55" hidden="false" customHeight="false" outlineLevel="0" collapsed="false">
      <c r="A1" s="14" t="s">
        <v>79</v>
      </c>
    </row>
    <row r="3" customFormat="false" ht="68.65" hidden="false" customHeight="false" outlineLevel="0" collapsed="false">
      <c r="A3" s="21" t="s">
        <v>80</v>
      </c>
      <c r="C3" s="22" t="s">
        <v>37</v>
      </c>
    </row>
    <row r="4" customFormat="false" ht="15" hidden="false" customHeight="false" outlineLevel="0" collapsed="false">
      <c r="C4" s="0" t="s">
        <v>41</v>
      </c>
    </row>
    <row r="5" customFormat="false" ht="15" hidden="false" customHeight="false" outlineLevel="0" collapsed="false">
      <c r="A5" s="22" t="s">
        <v>81</v>
      </c>
      <c r="C5" s="23" t="s">
        <v>49</v>
      </c>
    </row>
    <row r="6" customFormat="false" ht="15" hidden="false" customHeight="false" outlineLevel="0" collapsed="false">
      <c r="A6" s="0" t="n">
        <v>1</v>
      </c>
      <c r="C6" s="0" t="s">
        <v>45</v>
      </c>
    </row>
    <row r="7" customFormat="false" ht="15" hidden="false" customHeight="false" outlineLevel="0" collapsed="false">
      <c r="A7" s="0" t="n">
        <v>2</v>
      </c>
      <c r="C7" s="0" t="s">
        <v>58</v>
      </c>
    </row>
    <row r="8" customFormat="false" ht="15" hidden="false" customHeight="false" outlineLevel="0" collapsed="false">
      <c r="A8" s="0" t="n">
        <v>3</v>
      </c>
      <c r="C8" s="0" t="s">
        <v>82</v>
      </c>
    </row>
    <row r="9" customFormat="false" ht="15" hidden="false" customHeight="false" outlineLevel="0" collapsed="false">
      <c r="C9" s="0" t="s">
        <v>72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2026-06-11T01:31:21Z</dcterms:created>
  <dc:creator>openpyxl</dc:creator>
  <dc:description/>
  <dc:language>en-US</dc:language>
  <cp:lastModifiedBy/>
  <dcterms:modified xsi:type="dcterms:W3CDTF">2026-06-11T01:31:26Z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